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d250c9c2e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iation" sheetId="1" r:id="R3d71a1fb3d9743aa"/>
    <x:sheet xmlns:r="http://schemas.openxmlformats.org/officeDocument/2006/relationships" name="Transactions" sheetId="2" r:id="Ra1f2510d9a4543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;(#,##0.00);0.00"/>
    <x:numFmt numFmtId="202" formatCode="0"/>
  </x:numFmts>
  <x:fonts count="7">
    <x:font>
      <x:sz val="11"/>
      <x:name val="Carlito"/>
    </x:font>
    <x:font>
      <x:sz val="11"/>
      <x:color rgb="FF172B29"/>
      <x:name val="Arial"/>
    </x:font>
    <x:font>
      <x:b/>
      <x:sz val="16"/>
      <x:color rgb="FF065F46"/>
      <x:name val="Arial"/>
    </x:font>
    <x:font>
      <x:sz val="11"/>
      <x:color rgb="FF1D4ED8"/>
      <x:name val="Arial"/>
    </x:font>
    <x:font>
      <x:b/>
      <x:sz val="11"/>
      <x:color rgb="FFFFFFFF"/>
      <x:name val="Arial"/>
    </x:font>
    <x:font>
      <x:b/>
      <x:sz val="11"/>
      <x:color rgb="FF172B29"/>
      <x:name val="Arial"/>
    </x:font>
    <x:font>
      <x:sz val="10"/>
      <x:color rgb="FF172B2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FF6FF"/>
      </x:patternFill>
    </x:fill>
    <x:fill>
      <x:patternFill patternType="solid">
        <x:fgColor rgb="FF065F4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2" borderId="0" xfId="0" applyNumberFormat="1" applyFont="1" applyFill="1" applyBorder="1" applyAlignment="1">
      <x:alignment horizontal="left" vertical="center"/>
    </x:xf>
    <x:xf numFmtId="201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5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6b41c72c54c0b" /><Relationship Type="http://schemas.openxmlformats.org/officeDocument/2006/relationships/theme" Target="/xl/theme/theme1.xml" Id="Raf47692d217243b3" /><Relationship Type="http://schemas.openxmlformats.org/officeDocument/2006/relationships/sharedStrings" Target="/xl/sharedStrings.xml" Id="R8c5131ee668b42f7" /><Relationship Type="http://schemas.openxmlformats.org/officeDocument/2006/relationships/worksheet" Target="/xl/worksheets/sheet1.xml" Id="R3d71a1fb3d9743aa" /><Relationship Type="http://schemas.openxmlformats.org/officeDocument/2006/relationships/worksheet" Target="/xl/worksheets/sheet2.xml" Id="Ra1f2510d9a45433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65F46"/>
  </x:sheetPr>
  <x:sheetViews>
    <x:sheetView showGridLines="0" workbookViewId="0"/>
  </x:sheetViews>
  <x:sheetFormatPr defaultRowHeight="15"/>
  <x:cols>
    <x:col min="1" max="1" width="34" hidden="0" customWidth="1"/>
    <x:col min="2" max="2" width="24" hidden="0" customWidth="1"/>
    <x:col min="3" max="3" width="3" hidden="0" customWidth="1"/>
    <x:col min="4" max="4" width="7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3" t="str">
        <x:v>Bank reconciliation worksheet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 t="str">
        <x:v>Currency (one currency per workbook)</x:v>
      </x:c>
      <x:c r="B4" s="5" t="str">
        <x:v>GBP</x:v>
      </x:c>
      <x:c r="C4" s="2"/>
      <x:c r="D4" s="14" t="str">
        <x:v>How to use</x:v>
      </x:c>
      <x:c r="E4" s="2"/>
      <x:c r="F4" s="2"/>
      <x:c r="G4" s="2"/>
      <x:c r="H4" s="2"/>
      <x:c r="I4" s="2"/>
      <x:c r="J4" s="2"/>
    </x:row>
    <x:row r="5" ht="23" customHeight="1">
      <x:c r="A5" s="2" t="str">
        <x:v>Period start</x:v>
      </x:c>
      <x:c r="B5" s="6" t="d">
        <x:v>2026-11-01T00:00:00.000Z</x:v>
      </x:c>
      <x:c r="C5" s="2"/>
      <x:c r="D5" s="15" t="str">
        <x:v>1. Replace the blue setup cells with your period and balances.</x:v>
      </x:c>
      <x:c r="E5" s="2"/>
      <x:c r="F5" s="2"/>
      <x:c r="G5" s="2"/>
      <x:c r="H5" s="2"/>
      <x:c r="I5" s="2"/>
      <x:c r="J5" s="2"/>
    </x:row>
    <x:row r="6" ht="23" customHeight="1">
      <x:c r="A6" s="2" t="str">
        <x:v>Period end</x:v>
      </x:c>
      <x:c r="B6" s="6" t="d">
        <x:v>2026-11-05T00:00:00.000Z</x:v>
      </x:c>
      <x:c r="C6" s="2"/>
      <x:c r="D6" s="15" t="str">
        <x:v>2. Replace bank inputs A:F on Transactions. Keep statement order.</x:v>
      </x:c>
      <x:c r="E6" s="2"/>
      <x:c r="F6" s="2"/>
      <x:c r="G6" s="2"/>
      <x:c r="H6" s="2"/>
      <x:c r="I6" s="2"/>
      <x:c r="J6" s="2"/>
    </x:row>
    <x:row r="7" ht="23" customHeight="1">
      <x:c r="A7" s="2" t="str">
        <x:v>Bank opening balance</x:v>
      </x:c>
      <x:c r="B7" s="7" t="n">
        <x:v>1000</x:v>
      </x:c>
      <x:c r="C7" s="2"/>
      <x:c r="D7" s="15" t="str">
        <x:v>3. Enter signed book amounts in H: receipts positive, payments negative.</x:v>
      </x:c>
      <x:c r="E7" s="2"/>
      <x:c r="F7" s="2"/>
      <x:c r="G7" s="2"/>
      <x:c r="H7" s="2"/>
      <x:c r="I7" s="2"/>
      <x:c r="J7" s="2"/>
    </x:row>
    <x:row r="8" ht="23" customHeight="1">
      <x:c r="A8" s="2" t="str">
        <x:v>Bank closing balance</x:v>
      </x:c>
      <x:c r="B8" s="7" t="n">
        <x:v>1552.7</x:v>
      </x:c>
      <x:c r="C8" s="2"/>
      <x:c r="D8" s="15" t="str">
        <x:v>4. Review every row, date and balance against your source records.</x:v>
      </x:c>
      <x:c r="E8" s="2"/>
      <x:c r="F8" s="2"/>
      <x:c r="G8" s="2"/>
      <x:c r="H8" s="2"/>
      <x:c r="I8" s="2"/>
      <x:c r="J8" s="2"/>
    </x:row>
    <x:row r="9" ht="23" customHeight="1">
      <x:c r="A9" s="2" t="str">
        <x:v>Book opening balance</x:v>
      </x:c>
      <x:c r="B9" s="7" t="n">
        <x:v>1000</x:v>
      </x:c>
      <x:c r="C9" s="2"/>
      <x:c r="D9" s="15" t="str">
        <x:v>Use numeric dates and amounts. Enter 0 for an unused debit or credit.</x:v>
      </x:c>
      <x:c r="E9" s="2"/>
      <x:c r="F9" s="2"/>
      <x:c r="G9" s="2"/>
      <x:c r="H9" s="2"/>
      <x:c r="I9" s="2"/>
      <x:c r="J9" s="2"/>
    </x:row>
    <x:row r="10" ht="23" customHeight="1">
      <x:c r="A10" s="2"/>
      <x:c r="B10" s="8"/>
      <x:c r="C10" s="2"/>
      <x:c r="D10" s="15" t="str">
        <x:v>Clear unused example inputs. Leave formula columns G, I and J intact.</x:v>
      </x:c>
      <x:c r="E10" s="2"/>
      <x:c r="F10" s="2"/>
      <x:c r="G10" s="2"/>
      <x:c r="H10" s="2"/>
      <x:c r="I10" s="2"/>
      <x:c r="J10" s="2"/>
    </x:row>
    <x:row r="11" ht="23" customHeight="1">
      <x:c r="A11" s="2"/>
      <x:c r="B11" s="8"/>
      <x:c r="C11" s="2"/>
      <x:c r="D11" s="15" t="str">
        <x:v>This workbook supports 100 rows (9-108). Use a fresh copy for another period.</x:v>
      </x:c>
      <x:c r="E11" s="2"/>
      <x:c r="F11" s="2"/>
      <x:c r="G11" s="2"/>
      <x:c r="H11" s="2"/>
      <x:c r="I11" s="2"/>
      <x:c r="J11" s="2"/>
    </x:row>
    <x:row r="12" ht="23" customHeight="1">
      <x:c r="A12" s="11" t="str">
        <x:v>Review</x:v>
      </x:c>
      <x:c r="B12" s="12" t="str">
        <x:v>Amount / status</x:v>
      </x:c>
      <x:c r="C12" s="2"/>
      <x:c r="D12" s="15" t="str">
        <x:v>Original example: extractocsv.com/en/statement-conversion-example</x:v>
      </x:c>
      <x:c r="E12" s="2"/>
      <x:c r="F12" s="2"/>
      <x:c r="G12" s="2"/>
      <x:c r="H12" s="2"/>
      <x:c r="I12" s="2"/>
      <x:c r="J12" s="2"/>
    </x:row>
    <x:row r="13" ht="23" customHeight="1">
      <x:c r="A13" s="2" t="str">
        <x:v>Bank debits</x:v>
      </x:c>
      <x:c r="B13" s="8" t="n">
        <x:f>SUM(Transactions!D9:D108)</x:f>
        <x:v>710.15</x:v>
      </x:c>
      <x:c r="C13" s="2"/>
      <x:c r="D13" s="15" t="str">
        <x:v>All example transactions and bookkeeping amounts are fictional.</x:v>
      </x:c>
      <x:c r="E13" s="2"/>
      <x:c r="F13" s="2"/>
      <x:c r="G13" s="2"/>
      <x:c r="H13" s="2"/>
      <x:c r="I13" s="2"/>
      <x:c r="J13" s="2"/>
    </x:row>
    <x:row r="14" ht="23" customHeight="1">
      <x:c r="A14" s="2" t="str">
        <x:v>Bank credits</x:v>
      </x:c>
      <x:c r="B14" s="8" t="n">
        <x:f>SUM(Transactions!E9:E108)</x:f>
        <x:v>1262.85</x:v>
      </x:c>
      <x:c r="C14" s="2"/>
      <x:c r="D14" s="15" t="str">
        <x:v>The example has a missing bank-fee entry and a different rent amount.</x:v>
      </x:c>
      <x:c r="E14" s="2"/>
      <x:c r="F14" s="2"/>
      <x:c r="G14" s="2"/>
      <x:c r="H14" s="2"/>
      <x:c r="I14" s="2"/>
      <x:c r="J14" s="2"/>
    </x:row>
    <x:row r="15" ht="23" customHeight="1">
      <x:c r="A15" s="2" t="str">
        <x:v>Calculated bank closing balance</x:v>
      </x:c>
      <x:c r="B15" s="8" t="n">
        <x:f>IF(ISNUMBER(B7),ROUND(B7+B14-B13,2),"")</x:f>
        <x:v>1552.7</x:v>
      </x:c>
      <x:c r="C15" s="2"/>
      <x:c r="D15" s="15" t="str">
        <x:v>Correct book entries only when supported by your bookkeeping records.</x:v>
      </x:c>
      <x:c r="E15" s="2"/>
      <x:c r="F15" s="2"/>
      <x:c r="G15" s="2"/>
      <x:c r="H15" s="2"/>
      <x:c r="I15" s="2"/>
      <x:c r="J15" s="2"/>
    </x:row>
    <x:row r="16" ht="23" customHeight="1">
      <x:c r="A16" s="2" t="str">
        <x:v>Difference from bank statement</x:v>
      </x:c>
      <x:c r="B16" s="8" t="n">
        <x:f>IF(AND(ISNUMBER(B15),ISNUMBER(B8)),ROUND(B15-B8,2),"")</x:f>
        <x:v>0</x:v>
      </x:c>
      <x:c r="C16" s="2"/>
      <x:c r="D16" s="15" t="str">
        <x:v>Checks compare totals and manually paired rows; they do not match automatically.</x:v>
      </x:c>
      <x:c r="E16" s="2"/>
      <x:c r="F16" s="2"/>
      <x:c r="G16" s="2"/>
      <x:c r="H16" s="2"/>
      <x:c r="I16" s="2"/>
      <x:c r="J16" s="2"/>
    </x:row>
    <x:row r="17" ht="23" customHeight="1">
      <x:c r="A17" s="2" t="str">
        <x:v>Calculated book closing balance</x:v>
      </x:c>
      <x:c r="B17" s="8" t="n">
        <x:f>IF(ISNUMBER(B9),ROUND(B9+SUM(Transactions!H9:H108),2),"")</x:f>
        <x:v>1567.7</x:v>
      </x:c>
      <x:c r="C17" s="2"/>
      <x:c r="D17" s="15" t="str">
        <x:v>A zero difference does not prove every transaction is correct or complete.</x:v>
      </x:c>
      <x:c r="E17" s="2"/>
      <x:c r="F17" s="2"/>
      <x:c r="G17" s="2"/>
      <x:c r="H17" s="2"/>
      <x:c r="I17" s="2"/>
      <x:c r="J17" s="2"/>
    </x:row>
    <x:row r="18" ht="23" customHeight="1">
      <x:c r="A18" s="2" t="str">
        <x:v>Bank less book closing balance</x:v>
      </x:c>
      <x:c r="B18" s="8" t="n">
        <x:f>IF(AND(ISNUMBER(B15),ISNUMBER(B17)),ROUND(B15-B17,2),"")</x:f>
        <x:v>-15</x:v>
      </x:c>
      <x:c r="C18" s="2"/>
      <x:c r="D18" s="2"/>
      <x:c r="E18" s="2"/>
      <x:c r="F18" s="2"/>
      <x:c r="G18" s="2"/>
      <x:c r="H18" s="2"/>
      <x:c r="I18" s="2"/>
      <x:c r="J18" s="2"/>
    </x:row>
    <x:row r="19" ht="23" customHeight="1">
      <x:c r="A19" s="2" t="str">
        <x:v>Rows needing review</x:v>
      </x:c>
      <x:c r="B19" s="13" t="n">
        <x:f>COUNTIF(Transactions!J9:J108,"Check bank inputs")+COUNTIF(Transactions!J9:J108,"Check debit / credit")+COUNTIF(Transactions!J9:J108,"Outside period")+COUNTIF(Transactions!J9:J108,"Check balance")+COUNTIF(Transactions!J9:J108,"Enter book amount")+COUNTIF(Transactions!J9:J108,"Review difference")</x:f>
        <x:v>2</x:v>
      </x:c>
      <x:c r="C19" s="2"/>
      <x:c r="D19" s="2"/>
      <x:c r="E19" s="2"/>
      <x:c r="F19" s="2"/>
      <x:c r="G19" s="2"/>
      <x:c r="H19" s="2"/>
      <x:c r="I19" s="2"/>
      <x:c r="J19" s="2"/>
    </x:row>
    <x:row r="20" ht="23" customHeight="1">
      <x:c r="A20" s="2" t="str">
        <x:v>Review status</x:v>
      </x:c>
      <x:c r="B20" s="14" t="str">
        <x:f>IF(OR(B4="",NOT(ISNUMBER(B5)),NOT(ISNUMBER(B6)),B5&gt;B6,NOT(ISNUMBER(B7)),NOT(ISNUMBER(B8)),NOT(ISNUMBER(B9))),"Complete setup",IF(COUNT(Transactions!A9:A108)=0,"Add transactions",IF(OR(B16&lt;&gt;0,B18&lt;&gt;0,B19&gt;0),"Review differences","Checks balance")))</x:f>
        <x:v>Review differences</x:v>
      </x:c>
      <x:c r="C20" s="2"/>
      <x:c r="D20" s="2"/>
      <x:c r="E20" s="2"/>
      <x:c r="F20" s="2"/>
      <x:c r="G20" s="2"/>
      <x:c r="H20" s="2"/>
      <x:c r="I20" s="2"/>
      <x:c r="J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</x:sheetData>
  <x:mergeCells>
    <x:mergeCell ref="A2:D2"/>
  </x:mergeCells>
  <x:conditionalFormatting sqref="B16:B16">
    <x:cfRule type="expression" dxfId="0" priority="1">
      <x:formula>AND(ISNUMBER(B16),ABS(B16)&gt;0.005)</x:formula>
    </x:cfRule>
  </x:conditionalFormatting>
  <x:conditionalFormatting sqref="B18:B18">
    <x:cfRule type="expression" dxfId="1" priority="2">
      <x:formula>AND(ISNUMBER(B18),ABS(B18)&gt;0.005)</x:formula>
    </x:cfRule>
  </x:conditionalFormatting>
  <x:conditionalFormatting sqref="B19:B19">
    <x:cfRule type="cellIs" dxfId="2" priority="3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25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2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3" t="str">
        <x:v>Statement rows and bookkeeping comparison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15" t="str">
        <x:v>Blue cells are editable. Paste values into A:F, then enter book amounts in H. Keep original statement order.</x:v>
      </x:c>
      <x:c r="B4" s="15"/>
      <x:c r="C4" s="15"/>
      <x:c r="D4" s="15"/>
      <x:c r="E4" s="15"/>
      <x:c r="F4" s="15"/>
      <x:c r="G4" s="15"/>
      <x:c r="H4" s="15"/>
      <x:c r="I4" s="15"/>
      <x:c r="J4" s="15"/>
    </x:row>
    <x:row r="5" ht="23" customHeight="1">
      <x:c r="A5" s="15" t="str">
        <x:v>Debit / credit inputs are nonnegative. Book amounts are signed. Missing entries stay visible until reviewed.</x:v>
      </x:c>
      <x:c r="B5" s="15"/>
      <x:c r="C5" s="15"/>
      <x:c r="D5" s="15"/>
      <x:c r="E5" s="15"/>
      <x:c r="F5" s="15"/>
      <x:c r="G5" s="15"/>
      <x:c r="H5" s="15"/>
      <x:c r="I5" s="15"/>
      <x:c r="J5" s="15"/>
    </x:row>
    <x:row r="6" ht="23" customHeight="1">
      <x:c r="A6" s="15" t="str">
        <x:v>Source: original ExtractoCSV fictional statement; actual extracted bank rows. Book entries are invented for this exercise.</x:v>
      </x:c>
      <x:c r="B6" s="15"/>
      <x:c r="C6" s="15"/>
      <x:c r="D6" s="15"/>
      <x:c r="E6" s="15"/>
      <x:c r="F6" s="15"/>
      <x:c r="G6" s="15"/>
      <x:c r="H6" s="15"/>
      <x:c r="I6" s="15"/>
      <x:c r="J6" s="15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4" customHeight="1">
      <x:c r="A8" s="16" t="str">
        <x:v>Date</x:v>
      </x:c>
      <x:c r="B8" s="16" t="str">
        <x:v>Description</x:v>
      </x:c>
      <x:c r="C8" s="16" t="str">
        <x:v>Reference</x:v>
      </x:c>
      <x:c r="D8" s="16" t="str">
        <x:v>Debit</x:v>
      </x:c>
      <x:c r="E8" s="16" t="str">
        <x:v>Credit</x:v>
      </x:c>
      <x:c r="F8" s="16" t="str">
        <x:v>PDF balance</x:v>
      </x:c>
      <x:c r="G8" s="16" t="str">
        <x:v>Running balance</x:v>
      </x:c>
      <x:c r="H8" s="16" t="str">
        <x:v>Book amount</x:v>
      </x:c>
      <x:c r="I8" s="16" t="str">
        <x:v>Bank less book</x:v>
      </x:c>
      <x:c r="J8" s="16" t="str">
        <x:v>Review</x:v>
      </x:c>
    </x:row>
    <x:row r="9" ht="23" customHeight="1">
      <x:c r="A9" s="21" t="d">
        <x:v>2026-11-01T00:00:00.000Z</x:v>
      </x:c>
      <x:c r="B9" s="5" t="str">
        <x:v>Client invoice</x:v>
      </x:c>
      <x:c r="C9" s="5" t="str">
        <x:v>DEMO-001</x:v>
      </x:c>
      <x:c r="D9" s="7" t="n">
        <x:v>0</x:v>
      </x:c>
      <x:c r="E9" s="7" t="n">
        <x:v>1250.5</x:v>
      </x:c>
      <x:c r="F9" s="7" t="n">
        <x:v>2250.5</x:v>
      </x:c>
      <x:c r="G9" s="8" t="n">
        <x:f>IF(OR(COUNTA(A9:F9)=0,NOT(ISNUMBER(Reconciliation!$B$7))),"",ROUND(Reconciliation!$B$7+SUM(E$9:E9)-SUM(D$9:D9),2))</x:f>
        <x:v>2250.5</x:v>
      </x:c>
      <x:c r="H9" s="7" t="n">
        <x:v>1250.5</x:v>
      </x:c>
      <x:c r="I9" s="8" t="n">
        <x:f>IF(OR(COUNTA(A9:F9)=0,NOT(ISNUMBER(H9))),"",ROUND(E9-D9-H9,2))</x:f>
        <x:v>0</x:v>
      </x:c>
      <x:c r="J9" s="2" t="str">
        <x:f>IF(COUNTA(A9:F9,H9)=0,"",IF(OR(NOT(ISNUMBER(A9)),NOT(ISNUMBER(D9)),NOT(ISNUMBER(E9)),NOT(ISNUMBER(F9))),"Check bank inputs",IF(OR(D9&lt;0,E9&lt;0,AND(D9&lt;&gt;0,E9&lt;&gt;0)),"Check debit / credit",IF(OR(A9&lt;Reconciliation!$B$5,A9&gt;Reconciliation!$B$6),"Outside period",IF(ROUND(F9-G9,2)&lt;&gt;0,"Check balance",IF(NOT(ISNUMBER(H9)),"Enter book amount",IF(I9&lt;&gt;0,"Review difference","Compared")))))))</x:f>
        <x:v>Compared</x:v>
      </x:c>
    </x:row>
    <x:row r="10" ht="23" customHeight="1">
      <x:c r="A10" s="21" t="d">
        <x:v>2026-11-02T00:00:00.000Z</x:v>
      </x:c>
      <x:c r="B10" s="5" t="str">
        <x:v>Office supplies</x:v>
      </x:c>
      <x:c r="C10" s="5" t="str">
        <x:v>DEMO-002</x:v>
      </x:c>
      <x:c r="D10" s="7" t="n">
        <x:v>86.4</x:v>
      </x:c>
      <x:c r="E10" s="7" t="n">
        <x:v>0</x:v>
      </x:c>
      <x:c r="F10" s="7" t="n">
        <x:v>2164.1</x:v>
      </x:c>
      <x:c r="G10" s="8" t="n">
        <x:f>IF(OR(COUNTA(A10:F10)=0,NOT(ISNUMBER(Reconciliation!$B$7))),"",ROUND(Reconciliation!$B$7+SUM(E$9:E10)-SUM(D$9:D10),2))</x:f>
        <x:v>2164.1</x:v>
      </x:c>
      <x:c r="H10" s="7" t="n">
        <x:v>-86.4</x:v>
      </x:c>
      <x:c r="I10" s="8" t="n">
        <x:f>IF(OR(COUNTA(A10:F10)=0,NOT(ISNUMBER(H10))),"",ROUND(E10-D10-H10,2))</x:f>
        <x:v>0</x:v>
      </x:c>
      <x:c r="J10" s="2" t="str">
        <x:f>IF(COUNTA(A10:F10,H10)=0,"",IF(OR(NOT(ISNUMBER(A10)),NOT(ISNUMBER(D10)),NOT(ISNUMBER(E10)),NOT(ISNUMBER(F10))),"Check bank inputs",IF(OR(D10&lt;0,E10&lt;0,AND(D10&lt;&gt;0,E10&lt;&gt;0)),"Check debit / credit",IF(OR(A10&lt;Reconciliation!$B$5,A10&gt;Reconciliation!$B$6),"Outside period",IF(ROUND(F10-G10,2)&lt;&gt;0,"Check balance",IF(NOT(ISNUMBER(H10)),"Enter book amount",IF(I10&lt;&gt;0,"Review difference","Compared")))))))</x:f>
        <x:v>Compared</x:v>
      </x:c>
    </x:row>
    <x:row r="11" ht="23" customHeight="1">
      <x:c r="A11" s="21" t="d">
        <x:v>2026-11-02T00:00:00.000Z</x:v>
      </x:c>
      <x:c r="B11" s="5" t="str">
        <x:v>Bank fee</x:v>
      </x:c>
      <x:c r="C11" s="5" t="str">
        <x:v>DEMO-003</x:v>
      </x:c>
      <x:c r="D11" s="7" t="n">
        <x:v>5</x:v>
      </x:c>
      <x:c r="E11" s="7" t="n">
        <x:v>0</x:v>
      </x:c>
      <x:c r="F11" s="7" t="n">
        <x:v>2159.1</x:v>
      </x:c>
      <x:c r="G11" s="8" t="n">
        <x:f>IF(OR(COUNTA(A11:F11)=0,NOT(ISNUMBER(Reconciliation!$B$7))),"",ROUND(Reconciliation!$B$7+SUM(E$9:E11)-SUM(D$9:D11),2))</x:f>
        <x:v>2159.1</x:v>
      </x:c>
      <x:c r="H11" s="7"/>
      <x:c r="I11" s="8" t="str">
        <x:f>IF(OR(COUNTA(A11:F11)=0,NOT(ISNUMBER(H11))),"",ROUND(E11-D11-H11,2))</x:f>
      </x:c>
      <x:c r="J11" s="2" t="str">
        <x:f>IF(COUNTA(A11:F11,H11)=0,"",IF(OR(NOT(ISNUMBER(A11)),NOT(ISNUMBER(D11)),NOT(ISNUMBER(E11)),NOT(ISNUMBER(F11))),"Check bank inputs",IF(OR(D11&lt;0,E11&lt;0,AND(D11&lt;&gt;0,E11&lt;&gt;0)),"Check debit / credit",IF(OR(A11&lt;Reconciliation!$B$5,A11&gt;Reconciliation!$B$6),"Outside period",IF(ROUND(F11-G11,2)&lt;&gt;0,"Check balance",IF(NOT(ISNUMBER(H11)),"Enter book amount",IF(I11&lt;&gt;0,"Review difference","Compared")))))))</x:f>
        <x:v>Enter book amount</x:v>
      </x:c>
    </x:row>
    <x:row r="12" ht="23" customHeight="1">
      <x:c r="A12" s="21" t="d">
        <x:v>2026-11-03T00:00:00.000Z</x:v>
      </x:c>
      <x:c r="B12" s="5" t="str">
        <x:v>Cafe meeting</x:v>
      </x:c>
      <x:c r="C12" s="5" t="str">
        <x:v>DEMO-004</x:v>
      </x:c>
      <x:c r="D12" s="7" t="n">
        <x:v>18.75</x:v>
      </x:c>
      <x:c r="E12" s="7" t="n">
        <x:v>0</x:v>
      </x:c>
      <x:c r="F12" s="7" t="n">
        <x:v>2140.35</x:v>
      </x:c>
      <x:c r="G12" s="8" t="n">
        <x:f>IF(OR(COUNTA(A12:F12)=0,NOT(ISNUMBER(Reconciliation!$B$7))),"",ROUND(Reconciliation!$B$7+SUM(E$9:E12)-SUM(D$9:D12),2))</x:f>
        <x:v>2140.35</x:v>
      </x:c>
      <x:c r="H12" s="7" t="n">
        <x:v>-18.75</x:v>
      </x:c>
      <x:c r="I12" s="8" t="n">
        <x:f>IF(OR(COUNTA(A12:F12)=0,NOT(ISNUMBER(H12))),"",ROUND(E12-D12-H12,2))</x:f>
        <x:v>0</x:v>
      </x:c>
      <x:c r="J12" s="2" t="str">
        <x:f>IF(COUNTA(A12:F12,H12)=0,"",IF(OR(NOT(ISNUMBER(A12)),NOT(ISNUMBER(D12)),NOT(ISNUMBER(E12)),NOT(ISNUMBER(F12))),"Check bank inputs",IF(OR(D12&lt;0,E12&lt;0,AND(D12&lt;&gt;0,E12&lt;&gt;0)),"Check debit / credit",IF(OR(A12&lt;Reconciliation!$B$5,A12&gt;Reconciliation!$B$6),"Outside period",IF(ROUND(F12-G12,2)&lt;&gt;0,"Check balance",IF(NOT(ISNUMBER(H12)),"Enter book amount",IF(I12&lt;&gt;0,"Review difference","Compared")))))))</x:f>
        <x:v>Compared</x:v>
      </x:c>
    </x:row>
    <x:row r="13" ht="23" customHeight="1">
      <x:c r="A13" s="21" t="d">
        <x:v>2026-11-04T00:00:00.000Z</x:v>
      </x:c>
      <x:c r="B13" s="5" t="str">
        <x:v>Supplier refund</x:v>
      </x:c>
      <x:c r="C13" s="5" t="str">
        <x:v>DEMO-005</x:v>
      </x:c>
      <x:c r="D13" s="7" t="n">
        <x:v>0</x:v>
      </x:c>
      <x:c r="E13" s="7" t="n">
        <x:v>12.35</x:v>
      </x:c>
      <x:c r="F13" s="7" t="n">
        <x:v>2152.7</x:v>
      </x:c>
      <x:c r="G13" s="8" t="n">
        <x:f>IF(OR(COUNTA(A13:F13)=0,NOT(ISNUMBER(Reconciliation!$B$7))),"",ROUND(Reconciliation!$B$7+SUM(E$9:E13)-SUM(D$9:D13),2))</x:f>
        <x:v>2152.7</x:v>
      </x:c>
      <x:c r="H13" s="7" t="n">
        <x:v>12.35</x:v>
      </x:c>
      <x:c r="I13" s="8" t="n">
        <x:f>IF(OR(COUNTA(A13:F13)=0,NOT(ISNUMBER(H13))),"",ROUND(E13-D13-H13,2))</x:f>
        <x:v>0</x:v>
      </x:c>
      <x:c r="J13" s="2" t="str">
        <x:f>IF(COUNTA(A13:F13,H13)=0,"",IF(OR(NOT(ISNUMBER(A13)),NOT(ISNUMBER(D13)),NOT(ISNUMBER(E13)),NOT(ISNUMBER(F13))),"Check bank inputs",IF(OR(D13&lt;0,E13&lt;0,AND(D13&lt;&gt;0,E13&lt;&gt;0)),"Check debit / credit",IF(OR(A13&lt;Reconciliation!$B$5,A13&gt;Reconciliation!$B$6),"Outside period",IF(ROUND(F13-G13,2)&lt;&gt;0,"Check balance",IF(NOT(ISNUMBER(H13)),"Enter book amount",IF(I13&lt;&gt;0,"Review difference","Compared")))))))</x:f>
        <x:v>Compared</x:v>
      </x:c>
    </x:row>
    <x:row r="14" ht="23" customHeight="1">
      <x:c r="A14" s="21" t="d">
        <x:v>2026-11-05T00:00:00.000Z</x:v>
      </x:c>
      <x:c r="B14" s="5" t="str">
        <x:v>Rent</x:v>
      </x:c>
      <x:c r="C14" s="5" t="str">
        <x:v>DEMO-006</x:v>
      </x:c>
      <x:c r="D14" s="7" t="n">
        <x:v>600</x:v>
      </x:c>
      <x:c r="E14" s="7" t="n">
        <x:v>0</x:v>
      </x:c>
      <x:c r="F14" s="7" t="n">
        <x:v>1552.7</x:v>
      </x:c>
      <x:c r="G14" s="8" t="n">
        <x:f>IF(OR(COUNTA(A14:F14)=0,NOT(ISNUMBER(Reconciliation!$B$7))),"",ROUND(Reconciliation!$B$7+SUM(E$9:E14)-SUM(D$9:D14),2))</x:f>
        <x:v>1552.7</x:v>
      </x:c>
      <x:c r="H14" s="7" t="n">
        <x:v>-590</x:v>
      </x:c>
      <x:c r="I14" s="8" t="n">
        <x:f>IF(OR(COUNTA(A14:F14)=0,NOT(ISNUMBER(H14))),"",ROUND(E14-D14-H14,2))</x:f>
        <x:v>-10</x:v>
      </x:c>
      <x:c r="J14" s="2" t="str">
        <x:f>IF(COUNTA(A14:F14,H14)=0,"",IF(OR(NOT(ISNUMBER(A14)),NOT(ISNUMBER(D14)),NOT(ISNUMBER(E14)),NOT(ISNUMBER(F14))),"Check bank inputs",IF(OR(D14&lt;0,E14&lt;0,AND(D14&lt;&gt;0,E14&lt;&gt;0)),"Check debit / credit",IF(OR(A14&lt;Reconciliation!$B$5,A14&gt;Reconciliation!$B$6),"Outside period",IF(ROUND(F14-G14,2)&lt;&gt;0,"Check balance",IF(NOT(ISNUMBER(H14)),"Enter book amount",IF(I14&lt;&gt;0,"Review difference","Compared")))))))</x:f>
        <x:v>Review difference</x:v>
      </x:c>
    </x:row>
    <x:row r="15" ht="23" customHeight="1">
      <x:c r="A15" s="21"/>
      <x:c r="B15" s="5"/>
      <x:c r="C15" s="5"/>
      <x:c r="D15" s="7"/>
      <x:c r="E15" s="7"/>
      <x:c r="F15" s="7"/>
      <x:c r="G15" s="8" t="str">
        <x:f>IF(OR(COUNTA(A15:F15)=0,NOT(ISNUMBER(Reconciliation!$B$7))),"",ROUND(Reconciliation!$B$7+SUM(E$9:E15)-SUM(D$9:D15),2))</x:f>
      </x:c>
      <x:c r="H15" s="7"/>
      <x:c r="I15" s="8" t="str">
        <x:f>IF(OR(COUNTA(A15:F15)=0,NOT(ISNUMBER(H15))),"",ROUND(E15-D15-H15,2))</x:f>
      </x:c>
      <x:c r="J15" s="2" t="str">
        <x:f>IF(COUNTA(A15:F15,H15)=0,"",IF(OR(NOT(ISNUMBER(A15)),NOT(ISNUMBER(D15)),NOT(ISNUMBER(E15)),NOT(ISNUMBER(F15))),"Check bank inputs",IF(OR(D15&lt;0,E15&lt;0,AND(D15&lt;&gt;0,E15&lt;&gt;0)),"Check debit / credit",IF(OR(A15&lt;Reconciliation!$B$5,A15&gt;Reconciliation!$B$6),"Outside period",IF(ROUND(F15-G15,2)&lt;&gt;0,"Check balance",IF(NOT(ISNUMBER(H15)),"Enter book amount",IF(I15&lt;&gt;0,"Review difference","Compared")))))))</x:f>
      </x:c>
    </x:row>
    <x:row r="16" ht="23" customHeight="1">
      <x:c r="A16" s="21"/>
      <x:c r="B16" s="5"/>
      <x:c r="C16" s="5"/>
      <x:c r="D16" s="7"/>
      <x:c r="E16" s="7"/>
      <x:c r="F16" s="7"/>
      <x:c r="G16" s="8" t="str">
        <x:f>IF(OR(COUNTA(A16:F16)=0,NOT(ISNUMBER(Reconciliation!$B$7))),"",ROUND(Reconciliation!$B$7+SUM(E$9:E16)-SUM(D$9:D16),2))</x:f>
      </x:c>
      <x:c r="H16" s="7"/>
      <x:c r="I16" s="8" t="str">
        <x:f>IF(OR(COUNTA(A16:F16)=0,NOT(ISNUMBER(H16))),"",ROUND(E16-D16-H16,2))</x:f>
      </x:c>
      <x:c r="J16" s="2" t="str">
        <x:f>IF(COUNTA(A16:F16,H16)=0,"",IF(OR(NOT(ISNUMBER(A16)),NOT(ISNUMBER(D16)),NOT(ISNUMBER(E16)),NOT(ISNUMBER(F16))),"Check bank inputs",IF(OR(D16&lt;0,E16&lt;0,AND(D16&lt;&gt;0,E16&lt;&gt;0)),"Check debit / credit",IF(OR(A16&lt;Reconciliation!$B$5,A16&gt;Reconciliation!$B$6),"Outside period",IF(ROUND(F16-G16,2)&lt;&gt;0,"Check balance",IF(NOT(ISNUMBER(H16)),"Enter book amount",IF(I16&lt;&gt;0,"Review difference","Compared")))))))</x:f>
      </x:c>
    </x:row>
    <x:row r="17" ht="23" customHeight="1">
      <x:c r="A17" s="21"/>
      <x:c r="B17" s="5"/>
      <x:c r="C17" s="5"/>
      <x:c r="D17" s="7"/>
      <x:c r="E17" s="7"/>
      <x:c r="F17" s="7"/>
      <x:c r="G17" s="8" t="str">
        <x:f>IF(OR(COUNTA(A17:F17)=0,NOT(ISNUMBER(Reconciliation!$B$7))),"",ROUND(Reconciliation!$B$7+SUM(E$9:E17)-SUM(D$9:D17),2))</x:f>
      </x:c>
      <x:c r="H17" s="7"/>
      <x:c r="I17" s="8" t="str">
        <x:f>IF(OR(COUNTA(A17:F17)=0,NOT(ISNUMBER(H17))),"",ROUND(E17-D17-H17,2))</x:f>
      </x:c>
      <x:c r="J17" s="2" t="str">
        <x:f>IF(COUNTA(A17:F17,H17)=0,"",IF(OR(NOT(ISNUMBER(A17)),NOT(ISNUMBER(D17)),NOT(ISNUMBER(E17)),NOT(ISNUMBER(F17))),"Check bank inputs",IF(OR(D17&lt;0,E17&lt;0,AND(D17&lt;&gt;0,E17&lt;&gt;0)),"Check debit / credit",IF(OR(A17&lt;Reconciliation!$B$5,A17&gt;Reconciliation!$B$6),"Outside period",IF(ROUND(F17-G17,2)&lt;&gt;0,"Check balance",IF(NOT(ISNUMBER(H17)),"Enter book amount",IF(I17&lt;&gt;0,"Review difference","Compared")))))))</x:f>
      </x:c>
    </x:row>
    <x:row r="18" ht="23" customHeight="1">
      <x:c r="A18" s="21"/>
      <x:c r="B18" s="5"/>
      <x:c r="C18" s="5"/>
      <x:c r="D18" s="7"/>
      <x:c r="E18" s="7"/>
      <x:c r="F18" s="7"/>
      <x:c r="G18" s="8" t="str">
        <x:f>IF(OR(COUNTA(A18:F18)=0,NOT(ISNUMBER(Reconciliation!$B$7))),"",ROUND(Reconciliation!$B$7+SUM(E$9:E18)-SUM(D$9:D18),2))</x:f>
      </x:c>
      <x:c r="H18" s="7"/>
      <x:c r="I18" s="8" t="str">
        <x:f>IF(OR(COUNTA(A18:F18)=0,NOT(ISNUMBER(H18))),"",ROUND(E18-D18-H18,2))</x:f>
      </x:c>
      <x:c r="J18" s="2" t="str">
        <x:f>IF(COUNTA(A18:F18,H18)=0,"",IF(OR(NOT(ISNUMBER(A18)),NOT(ISNUMBER(D18)),NOT(ISNUMBER(E18)),NOT(ISNUMBER(F18))),"Check bank inputs",IF(OR(D18&lt;0,E18&lt;0,AND(D18&lt;&gt;0,E18&lt;&gt;0)),"Check debit / credit",IF(OR(A18&lt;Reconciliation!$B$5,A18&gt;Reconciliation!$B$6),"Outside period",IF(ROUND(F18-G18,2)&lt;&gt;0,"Check balance",IF(NOT(ISNUMBER(H18)),"Enter book amount",IF(I18&lt;&gt;0,"Review difference","Compared")))))))</x:f>
      </x:c>
    </x:row>
    <x:row r="19" ht="23" customHeight="1">
      <x:c r="A19" s="21"/>
      <x:c r="B19" s="5"/>
      <x:c r="C19" s="5"/>
      <x:c r="D19" s="7"/>
      <x:c r="E19" s="7"/>
      <x:c r="F19" s="7"/>
      <x:c r="G19" s="8" t="str">
        <x:f>IF(OR(COUNTA(A19:F19)=0,NOT(ISNUMBER(Reconciliation!$B$7))),"",ROUND(Reconciliation!$B$7+SUM(E$9:E19)-SUM(D$9:D19),2))</x:f>
      </x:c>
      <x:c r="H19" s="7"/>
      <x:c r="I19" s="8" t="str">
        <x:f>IF(OR(COUNTA(A19:F19)=0,NOT(ISNUMBER(H19))),"",ROUND(E19-D19-H19,2))</x:f>
      </x:c>
      <x:c r="J19" s="2" t="str">
        <x:f>IF(COUNTA(A19:F19,H19)=0,"",IF(OR(NOT(ISNUMBER(A19)),NOT(ISNUMBER(D19)),NOT(ISNUMBER(E19)),NOT(ISNUMBER(F19))),"Check bank inputs",IF(OR(D19&lt;0,E19&lt;0,AND(D19&lt;&gt;0,E19&lt;&gt;0)),"Check debit / credit",IF(OR(A19&lt;Reconciliation!$B$5,A19&gt;Reconciliation!$B$6),"Outside period",IF(ROUND(F19-G19,2)&lt;&gt;0,"Check balance",IF(NOT(ISNUMBER(H19)),"Enter book amount",IF(I19&lt;&gt;0,"Review difference","Compared")))))))</x:f>
      </x:c>
    </x:row>
    <x:row r="20" ht="23" customHeight="1">
      <x:c r="A20" s="21"/>
      <x:c r="B20" s="5"/>
      <x:c r="C20" s="5"/>
      <x:c r="D20" s="7"/>
      <x:c r="E20" s="7"/>
      <x:c r="F20" s="7"/>
      <x:c r="G20" s="8" t="str">
        <x:f>IF(OR(COUNTA(A20:F20)=0,NOT(ISNUMBER(Reconciliation!$B$7))),"",ROUND(Reconciliation!$B$7+SUM(E$9:E20)-SUM(D$9:D20),2))</x:f>
      </x:c>
      <x:c r="H20" s="7"/>
      <x:c r="I20" s="8" t="str">
        <x:f>IF(OR(COUNTA(A20:F20)=0,NOT(ISNUMBER(H20))),"",ROUND(E20-D20-H20,2))</x:f>
      </x:c>
      <x:c r="J20" s="2" t="str">
        <x:f>IF(COUNTA(A20:F20,H20)=0,"",IF(OR(NOT(ISNUMBER(A20)),NOT(ISNUMBER(D20)),NOT(ISNUMBER(E20)),NOT(ISNUMBER(F20))),"Check bank inputs",IF(OR(D20&lt;0,E20&lt;0,AND(D20&lt;&gt;0,E20&lt;&gt;0)),"Check debit / credit",IF(OR(A20&lt;Reconciliation!$B$5,A20&gt;Reconciliation!$B$6),"Outside period",IF(ROUND(F20-G20,2)&lt;&gt;0,"Check balance",IF(NOT(ISNUMBER(H20)),"Enter book amount",IF(I20&lt;&gt;0,"Review difference","Compared")))))))</x:f>
      </x:c>
    </x:row>
    <x:row r="21" ht="23" customHeight="1">
      <x:c r="A21" s="21"/>
      <x:c r="B21" s="5"/>
      <x:c r="C21" s="5"/>
      <x:c r="D21" s="7"/>
      <x:c r="E21" s="7"/>
      <x:c r="F21" s="7"/>
      <x:c r="G21" s="8" t="str">
        <x:f>IF(OR(COUNTA(A21:F21)=0,NOT(ISNUMBER(Reconciliation!$B$7))),"",ROUND(Reconciliation!$B$7+SUM(E$9:E21)-SUM(D$9:D21),2))</x:f>
      </x:c>
      <x:c r="H21" s="7"/>
      <x:c r="I21" s="8" t="str">
        <x:f>IF(OR(COUNTA(A21:F21)=0,NOT(ISNUMBER(H21))),"",ROUND(E21-D21-H21,2))</x:f>
      </x:c>
      <x:c r="J21" s="2" t="str">
        <x:f>IF(COUNTA(A21:F21,H21)=0,"",IF(OR(NOT(ISNUMBER(A21)),NOT(ISNUMBER(D21)),NOT(ISNUMBER(E21)),NOT(ISNUMBER(F21))),"Check bank inputs",IF(OR(D21&lt;0,E21&lt;0,AND(D21&lt;&gt;0,E21&lt;&gt;0)),"Check debit / credit",IF(OR(A21&lt;Reconciliation!$B$5,A21&gt;Reconciliation!$B$6),"Outside period",IF(ROUND(F21-G21,2)&lt;&gt;0,"Check balance",IF(NOT(ISNUMBER(H21)),"Enter book amount",IF(I21&lt;&gt;0,"Review difference","Compared")))))))</x:f>
      </x:c>
    </x:row>
    <x:row r="22" ht="23" customHeight="1">
      <x:c r="A22" s="21"/>
      <x:c r="B22" s="5"/>
      <x:c r="C22" s="5"/>
      <x:c r="D22" s="7"/>
      <x:c r="E22" s="7"/>
      <x:c r="F22" s="7"/>
      <x:c r="G22" s="8" t="str">
        <x:f>IF(OR(COUNTA(A22:F22)=0,NOT(ISNUMBER(Reconciliation!$B$7))),"",ROUND(Reconciliation!$B$7+SUM(E$9:E22)-SUM(D$9:D22),2))</x:f>
      </x:c>
      <x:c r="H22" s="7"/>
      <x:c r="I22" s="8" t="str">
        <x:f>IF(OR(COUNTA(A22:F22)=0,NOT(ISNUMBER(H22))),"",ROUND(E22-D22-H22,2))</x:f>
      </x:c>
      <x:c r="J22" s="2" t="str">
        <x:f>IF(COUNTA(A22:F22,H22)=0,"",IF(OR(NOT(ISNUMBER(A22)),NOT(ISNUMBER(D22)),NOT(ISNUMBER(E22)),NOT(ISNUMBER(F22))),"Check bank inputs",IF(OR(D22&lt;0,E22&lt;0,AND(D22&lt;&gt;0,E22&lt;&gt;0)),"Check debit / credit",IF(OR(A22&lt;Reconciliation!$B$5,A22&gt;Reconciliation!$B$6),"Outside period",IF(ROUND(F22-G22,2)&lt;&gt;0,"Check balance",IF(NOT(ISNUMBER(H22)),"Enter book amount",IF(I22&lt;&gt;0,"Review difference","Compared")))))))</x:f>
      </x:c>
    </x:row>
    <x:row r="23" ht="23" customHeight="1">
      <x:c r="A23" s="21"/>
      <x:c r="B23" s="5"/>
      <x:c r="C23" s="5"/>
      <x:c r="D23" s="7"/>
      <x:c r="E23" s="7"/>
      <x:c r="F23" s="7"/>
      <x:c r="G23" s="8" t="str">
        <x:f>IF(OR(COUNTA(A23:F23)=0,NOT(ISNUMBER(Reconciliation!$B$7))),"",ROUND(Reconciliation!$B$7+SUM(E$9:E23)-SUM(D$9:D23),2))</x:f>
      </x:c>
      <x:c r="H23" s="7"/>
      <x:c r="I23" s="8" t="str">
        <x:f>IF(OR(COUNTA(A23:F23)=0,NOT(ISNUMBER(H23))),"",ROUND(E23-D23-H23,2))</x:f>
      </x:c>
      <x:c r="J23" s="2" t="str">
        <x:f>IF(COUNTA(A23:F23,H23)=0,"",IF(OR(NOT(ISNUMBER(A23)),NOT(ISNUMBER(D23)),NOT(ISNUMBER(E23)),NOT(ISNUMBER(F23))),"Check bank inputs",IF(OR(D23&lt;0,E23&lt;0,AND(D23&lt;&gt;0,E23&lt;&gt;0)),"Check debit / credit",IF(OR(A23&lt;Reconciliation!$B$5,A23&gt;Reconciliation!$B$6),"Outside period",IF(ROUND(F23-G23,2)&lt;&gt;0,"Check balance",IF(NOT(ISNUMBER(H23)),"Enter book amount",IF(I23&lt;&gt;0,"Review difference","Compared")))))))</x:f>
      </x:c>
    </x:row>
    <x:row r="24" ht="23" customHeight="1">
      <x:c r="A24" s="21"/>
      <x:c r="B24" s="5"/>
      <x:c r="C24" s="5"/>
      <x:c r="D24" s="7"/>
      <x:c r="E24" s="7"/>
      <x:c r="F24" s="7"/>
      <x:c r="G24" s="8" t="str">
        <x:f>IF(OR(COUNTA(A24:F24)=0,NOT(ISNUMBER(Reconciliation!$B$7))),"",ROUND(Reconciliation!$B$7+SUM(E$9:E24)-SUM(D$9:D24),2))</x:f>
      </x:c>
      <x:c r="H24" s="7"/>
      <x:c r="I24" s="8" t="str">
        <x:f>IF(OR(COUNTA(A24:F24)=0,NOT(ISNUMBER(H24))),"",ROUND(E24-D24-H24,2))</x:f>
      </x:c>
      <x:c r="J24" s="2" t="str">
        <x:f>IF(COUNTA(A24:F24,H24)=0,"",IF(OR(NOT(ISNUMBER(A24)),NOT(ISNUMBER(D24)),NOT(ISNUMBER(E24)),NOT(ISNUMBER(F24))),"Check bank inputs",IF(OR(D24&lt;0,E24&lt;0,AND(D24&lt;&gt;0,E24&lt;&gt;0)),"Check debit / credit",IF(OR(A24&lt;Reconciliation!$B$5,A24&gt;Reconciliation!$B$6),"Outside period",IF(ROUND(F24-G24,2)&lt;&gt;0,"Check balance",IF(NOT(ISNUMBER(H24)),"Enter book amount",IF(I24&lt;&gt;0,"Review difference","Compared")))))))</x:f>
      </x:c>
    </x:row>
    <x:row r="25" ht="23" customHeight="1">
      <x:c r="A25" s="21"/>
      <x:c r="B25" s="5"/>
      <x:c r="C25" s="5"/>
      <x:c r="D25" s="7"/>
      <x:c r="E25" s="7"/>
      <x:c r="F25" s="7"/>
      <x:c r="G25" s="8" t="str">
        <x:f>IF(OR(COUNTA(A25:F25)=0,NOT(ISNUMBER(Reconciliation!$B$7))),"",ROUND(Reconciliation!$B$7+SUM(E$9:E25)-SUM(D$9:D25),2))</x:f>
      </x:c>
      <x:c r="H25" s="7"/>
      <x:c r="I25" s="8" t="str">
        <x:f>IF(OR(COUNTA(A25:F25)=0,NOT(ISNUMBER(H25))),"",ROUND(E25-D25-H25,2))</x:f>
      </x:c>
      <x:c r="J25" s="2" t="str">
        <x:f>IF(COUNTA(A25:F25,H25)=0,"",IF(OR(NOT(ISNUMBER(A25)),NOT(ISNUMBER(D25)),NOT(ISNUMBER(E25)),NOT(ISNUMBER(F25))),"Check bank inputs",IF(OR(D25&lt;0,E25&lt;0,AND(D25&lt;&gt;0,E25&lt;&gt;0)),"Check debit / credit",IF(OR(A25&lt;Reconciliation!$B$5,A25&gt;Reconciliation!$B$6),"Outside period",IF(ROUND(F25-G25,2)&lt;&gt;0,"Check balance",IF(NOT(ISNUMBER(H25)),"Enter book amount",IF(I25&lt;&gt;0,"Review difference","Compared")))))))</x:f>
      </x:c>
    </x:row>
    <x:row r="26" ht="23" customHeight="1">
      <x:c r="A26" s="21"/>
      <x:c r="B26" s="5"/>
      <x:c r="C26" s="5"/>
      <x:c r="D26" s="7"/>
      <x:c r="E26" s="7"/>
      <x:c r="F26" s="7"/>
      <x:c r="G26" s="8" t="str">
        <x:f>IF(OR(COUNTA(A26:F26)=0,NOT(ISNUMBER(Reconciliation!$B$7))),"",ROUND(Reconciliation!$B$7+SUM(E$9:E26)-SUM(D$9:D26),2))</x:f>
      </x:c>
      <x:c r="H26" s="7"/>
      <x:c r="I26" s="8" t="str">
        <x:f>IF(OR(COUNTA(A26:F26)=0,NOT(ISNUMBER(H26))),"",ROUND(E26-D26-H26,2))</x:f>
      </x:c>
      <x:c r="J26" s="2" t="str">
        <x:f>IF(COUNTA(A26:F26,H26)=0,"",IF(OR(NOT(ISNUMBER(A26)),NOT(ISNUMBER(D26)),NOT(ISNUMBER(E26)),NOT(ISNUMBER(F26))),"Check bank inputs",IF(OR(D26&lt;0,E26&lt;0,AND(D26&lt;&gt;0,E26&lt;&gt;0)),"Check debit / credit",IF(OR(A26&lt;Reconciliation!$B$5,A26&gt;Reconciliation!$B$6),"Outside period",IF(ROUND(F26-G26,2)&lt;&gt;0,"Check balance",IF(NOT(ISNUMBER(H26)),"Enter book amount",IF(I26&lt;&gt;0,"Review difference","Compared")))))))</x:f>
      </x:c>
    </x:row>
    <x:row r="27" ht="23" customHeight="1">
      <x:c r="A27" s="21"/>
      <x:c r="B27" s="5"/>
      <x:c r="C27" s="5"/>
      <x:c r="D27" s="7"/>
      <x:c r="E27" s="7"/>
      <x:c r="F27" s="7"/>
      <x:c r="G27" s="8" t="str">
        <x:f>IF(OR(COUNTA(A27:F27)=0,NOT(ISNUMBER(Reconciliation!$B$7))),"",ROUND(Reconciliation!$B$7+SUM(E$9:E27)-SUM(D$9:D27),2))</x:f>
      </x:c>
      <x:c r="H27" s="7"/>
      <x:c r="I27" s="8" t="str">
        <x:f>IF(OR(COUNTA(A27:F27)=0,NOT(ISNUMBER(H27))),"",ROUND(E27-D27-H27,2))</x:f>
      </x:c>
      <x:c r="J27" s="2" t="str">
        <x:f>IF(COUNTA(A27:F27,H27)=0,"",IF(OR(NOT(ISNUMBER(A27)),NOT(ISNUMBER(D27)),NOT(ISNUMBER(E27)),NOT(ISNUMBER(F27))),"Check bank inputs",IF(OR(D27&lt;0,E27&lt;0,AND(D27&lt;&gt;0,E27&lt;&gt;0)),"Check debit / credit",IF(OR(A27&lt;Reconciliation!$B$5,A27&gt;Reconciliation!$B$6),"Outside period",IF(ROUND(F27-G27,2)&lt;&gt;0,"Check balance",IF(NOT(ISNUMBER(H27)),"Enter book amount",IF(I27&lt;&gt;0,"Review difference","Compared")))))))</x:f>
      </x:c>
    </x:row>
    <x:row r="28" ht="23" customHeight="1">
      <x:c r="A28" s="21"/>
      <x:c r="B28" s="5"/>
      <x:c r="C28" s="5"/>
      <x:c r="D28" s="7"/>
      <x:c r="E28" s="7"/>
      <x:c r="F28" s="7"/>
      <x:c r="G28" s="8" t="str">
        <x:f>IF(OR(COUNTA(A28:F28)=0,NOT(ISNUMBER(Reconciliation!$B$7))),"",ROUND(Reconciliation!$B$7+SUM(E$9:E28)-SUM(D$9:D28),2))</x:f>
      </x:c>
      <x:c r="H28" s="7"/>
      <x:c r="I28" s="8" t="str">
        <x:f>IF(OR(COUNTA(A28:F28)=0,NOT(ISNUMBER(H28))),"",ROUND(E28-D28-H28,2))</x:f>
      </x:c>
      <x:c r="J28" s="2" t="str">
        <x:f>IF(COUNTA(A28:F28,H28)=0,"",IF(OR(NOT(ISNUMBER(A28)),NOT(ISNUMBER(D28)),NOT(ISNUMBER(E28)),NOT(ISNUMBER(F28))),"Check bank inputs",IF(OR(D28&lt;0,E28&lt;0,AND(D28&lt;&gt;0,E28&lt;&gt;0)),"Check debit / credit",IF(OR(A28&lt;Reconciliation!$B$5,A28&gt;Reconciliation!$B$6),"Outside period",IF(ROUND(F28-G28,2)&lt;&gt;0,"Check balance",IF(NOT(ISNUMBER(H28)),"Enter book amount",IF(I28&lt;&gt;0,"Review difference","Compared")))))))</x:f>
      </x:c>
    </x:row>
    <x:row r="29" ht="23" customHeight="1">
      <x:c r="A29" s="21"/>
      <x:c r="B29" s="5"/>
      <x:c r="C29" s="5"/>
      <x:c r="D29" s="7"/>
      <x:c r="E29" s="7"/>
      <x:c r="F29" s="7"/>
      <x:c r="G29" s="8" t="str">
        <x:f>IF(OR(COUNTA(A29:F29)=0,NOT(ISNUMBER(Reconciliation!$B$7))),"",ROUND(Reconciliation!$B$7+SUM(E$9:E29)-SUM(D$9:D29),2))</x:f>
      </x:c>
      <x:c r="H29" s="7"/>
      <x:c r="I29" s="8" t="str">
        <x:f>IF(OR(COUNTA(A29:F29)=0,NOT(ISNUMBER(H29))),"",ROUND(E29-D29-H29,2))</x:f>
      </x:c>
      <x:c r="J29" s="2" t="str">
        <x:f>IF(COUNTA(A29:F29,H29)=0,"",IF(OR(NOT(ISNUMBER(A29)),NOT(ISNUMBER(D29)),NOT(ISNUMBER(E29)),NOT(ISNUMBER(F29))),"Check bank inputs",IF(OR(D29&lt;0,E29&lt;0,AND(D29&lt;&gt;0,E29&lt;&gt;0)),"Check debit / credit",IF(OR(A29&lt;Reconciliation!$B$5,A29&gt;Reconciliation!$B$6),"Outside period",IF(ROUND(F29-G29,2)&lt;&gt;0,"Check balance",IF(NOT(ISNUMBER(H29)),"Enter book amount",IF(I29&lt;&gt;0,"Review difference","Compared")))))))</x:f>
      </x:c>
    </x:row>
    <x:row r="30" ht="23" customHeight="1">
      <x:c r="A30" s="21"/>
      <x:c r="B30" s="5"/>
      <x:c r="C30" s="5"/>
      <x:c r="D30" s="7"/>
      <x:c r="E30" s="7"/>
      <x:c r="F30" s="7"/>
      <x:c r="G30" s="8" t="str">
        <x:f>IF(OR(COUNTA(A30:F30)=0,NOT(ISNUMBER(Reconciliation!$B$7))),"",ROUND(Reconciliation!$B$7+SUM(E$9:E30)-SUM(D$9:D30),2))</x:f>
      </x:c>
      <x:c r="H30" s="7"/>
      <x:c r="I30" s="8" t="str">
        <x:f>IF(OR(COUNTA(A30:F30)=0,NOT(ISNUMBER(H30))),"",ROUND(E30-D30-H30,2))</x:f>
      </x:c>
      <x:c r="J30" s="2" t="str">
        <x:f>IF(COUNTA(A30:F30,H30)=0,"",IF(OR(NOT(ISNUMBER(A30)),NOT(ISNUMBER(D30)),NOT(ISNUMBER(E30)),NOT(ISNUMBER(F30))),"Check bank inputs",IF(OR(D30&lt;0,E30&lt;0,AND(D30&lt;&gt;0,E30&lt;&gt;0)),"Check debit / credit",IF(OR(A30&lt;Reconciliation!$B$5,A30&gt;Reconciliation!$B$6),"Outside period",IF(ROUND(F30-G30,2)&lt;&gt;0,"Check balance",IF(NOT(ISNUMBER(H30)),"Enter book amount",IF(I30&lt;&gt;0,"Review difference","Compared")))))))</x:f>
      </x:c>
    </x:row>
    <x:row r="31" ht="23" customHeight="1">
      <x:c r="A31" s="21"/>
      <x:c r="B31" s="5"/>
      <x:c r="C31" s="5"/>
      <x:c r="D31" s="7"/>
      <x:c r="E31" s="7"/>
      <x:c r="F31" s="7"/>
      <x:c r="G31" s="8" t="str">
        <x:f>IF(OR(COUNTA(A31:F31)=0,NOT(ISNUMBER(Reconciliation!$B$7))),"",ROUND(Reconciliation!$B$7+SUM(E$9:E31)-SUM(D$9:D31),2))</x:f>
      </x:c>
      <x:c r="H31" s="7"/>
      <x:c r="I31" s="8" t="str">
        <x:f>IF(OR(COUNTA(A31:F31)=0,NOT(ISNUMBER(H31))),"",ROUND(E31-D31-H31,2))</x:f>
      </x:c>
      <x:c r="J31" s="2" t="str">
        <x:f>IF(COUNTA(A31:F31,H31)=0,"",IF(OR(NOT(ISNUMBER(A31)),NOT(ISNUMBER(D31)),NOT(ISNUMBER(E31)),NOT(ISNUMBER(F31))),"Check bank inputs",IF(OR(D31&lt;0,E31&lt;0,AND(D31&lt;&gt;0,E31&lt;&gt;0)),"Check debit / credit",IF(OR(A31&lt;Reconciliation!$B$5,A31&gt;Reconciliation!$B$6),"Outside period",IF(ROUND(F31-G31,2)&lt;&gt;0,"Check balance",IF(NOT(ISNUMBER(H31)),"Enter book amount",IF(I31&lt;&gt;0,"Review difference","Compared")))))))</x:f>
      </x:c>
    </x:row>
    <x:row r="32" ht="23" customHeight="1">
      <x:c r="A32" s="21"/>
      <x:c r="B32" s="5"/>
      <x:c r="C32" s="5"/>
      <x:c r="D32" s="7"/>
      <x:c r="E32" s="7"/>
      <x:c r="F32" s="7"/>
      <x:c r="G32" s="8" t="str">
        <x:f>IF(OR(COUNTA(A32:F32)=0,NOT(ISNUMBER(Reconciliation!$B$7))),"",ROUND(Reconciliation!$B$7+SUM(E$9:E32)-SUM(D$9:D32),2))</x:f>
      </x:c>
      <x:c r="H32" s="7"/>
      <x:c r="I32" s="8" t="str">
        <x:f>IF(OR(COUNTA(A32:F32)=0,NOT(ISNUMBER(H32))),"",ROUND(E32-D32-H32,2))</x:f>
      </x:c>
      <x:c r="J32" s="2" t="str">
        <x:f>IF(COUNTA(A32:F32,H32)=0,"",IF(OR(NOT(ISNUMBER(A32)),NOT(ISNUMBER(D32)),NOT(ISNUMBER(E32)),NOT(ISNUMBER(F32))),"Check bank inputs",IF(OR(D32&lt;0,E32&lt;0,AND(D32&lt;&gt;0,E32&lt;&gt;0)),"Check debit / credit",IF(OR(A32&lt;Reconciliation!$B$5,A32&gt;Reconciliation!$B$6),"Outside period",IF(ROUND(F32-G32,2)&lt;&gt;0,"Check balance",IF(NOT(ISNUMBER(H32)),"Enter book amount",IF(I32&lt;&gt;0,"Review difference","Compared")))))))</x:f>
      </x:c>
    </x:row>
    <x:row r="33" ht="23" customHeight="1">
      <x:c r="A33" s="21"/>
      <x:c r="B33" s="5"/>
      <x:c r="C33" s="5"/>
      <x:c r="D33" s="7"/>
      <x:c r="E33" s="7"/>
      <x:c r="F33" s="7"/>
      <x:c r="G33" s="8" t="str">
        <x:f>IF(OR(COUNTA(A33:F33)=0,NOT(ISNUMBER(Reconciliation!$B$7))),"",ROUND(Reconciliation!$B$7+SUM(E$9:E33)-SUM(D$9:D33),2))</x:f>
      </x:c>
      <x:c r="H33" s="7"/>
      <x:c r="I33" s="8" t="str">
        <x:f>IF(OR(COUNTA(A33:F33)=0,NOT(ISNUMBER(H33))),"",ROUND(E33-D33-H33,2))</x:f>
      </x:c>
      <x:c r="J33" s="2" t="str">
        <x:f>IF(COUNTA(A33:F33,H33)=0,"",IF(OR(NOT(ISNUMBER(A33)),NOT(ISNUMBER(D33)),NOT(ISNUMBER(E33)),NOT(ISNUMBER(F33))),"Check bank inputs",IF(OR(D33&lt;0,E33&lt;0,AND(D33&lt;&gt;0,E33&lt;&gt;0)),"Check debit / credit",IF(OR(A33&lt;Reconciliation!$B$5,A33&gt;Reconciliation!$B$6),"Outside period",IF(ROUND(F33-G33,2)&lt;&gt;0,"Check balance",IF(NOT(ISNUMBER(H33)),"Enter book amount",IF(I33&lt;&gt;0,"Review difference","Compared")))))))</x:f>
      </x:c>
    </x:row>
    <x:row r="34" ht="23" customHeight="1">
      <x:c r="A34" s="21"/>
      <x:c r="B34" s="5"/>
      <x:c r="C34" s="5"/>
      <x:c r="D34" s="7"/>
      <x:c r="E34" s="7"/>
      <x:c r="F34" s="7"/>
      <x:c r="G34" s="8" t="str">
        <x:f>IF(OR(COUNTA(A34:F34)=0,NOT(ISNUMBER(Reconciliation!$B$7))),"",ROUND(Reconciliation!$B$7+SUM(E$9:E34)-SUM(D$9:D34),2))</x:f>
      </x:c>
      <x:c r="H34" s="7"/>
      <x:c r="I34" s="8" t="str">
        <x:f>IF(OR(COUNTA(A34:F34)=0,NOT(ISNUMBER(H34))),"",ROUND(E34-D34-H34,2))</x:f>
      </x:c>
      <x:c r="J34" s="2" t="str">
        <x:f>IF(COUNTA(A34:F34,H34)=0,"",IF(OR(NOT(ISNUMBER(A34)),NOT(ISNUMBER(D34)),NOT(ISNUMBER(E34)),NOT(ISNUMBER(F34))),"Check bank inputs",IF(OR(D34&lt;0,E34&lt;0,AND(D34&lt;&gt;0,E34&lt;&gt;0)),"Check debit / credit",IF(OR(A34&lt;Reconciliation!$B$5,A34&gt;Reconciliation!$B$6),"Outside period",IF(ROUND(F34-G34,2)&lt;&gt;0,"Check balance",IF(NOT(ISNUMBER(H34)),"Enter book amount",IF(I34&lt;&gt;0,"Review difference","Compared")))))))</x:f>
      </x:c>
    </x:row>
    <x:row r="35" ht="23" customHeight="1">
      <x:c r="A35" s="21"/>
      <x:c r="B35" s="5"/>
      <x:c r="C35" s="5"/>
      <x:c r="D35" s="7"/>
      <x:c r="E35" s="7"/>
      <x:c r="F35" s="7"/>
      <x:c r="G35" s="8" t="str">
        <x:f>IF(OR(COUNTA(A35:F35)=0,NOT(ISNUMBER(Reconciliation!$B$7))),"",ROUND(Reconciliation!$B$7+SUM(E$9:E35)-SUM(D$9:D35),2))</x:f>
      </x:c>
      <x:c r="H35" s="7"/>
      <x:c r="I35" s="8" t="str">
        <x:f>IF(OR(COUNTA(A35:F35)=0,NOT(ISNUMBER(H35))),"",ROUND(E35-D35-H35,2))</x:f>
      </x:c>
      <x:c r="J35" s="2" t="str">
        <x:f>IF(COUNTA(A35:F35,H35)=0,"",IF(OR(NOT(ISNUMBER(A35)),NOT(ISNUMBER(D35)),NOT(ISNUMBER(E35)),NOT(ISNUMBER(F35))),"Check bank inputs",IF(OR(D35&lt;0,E35&lt;0,AND(D35&lt;&gt;0,E35&lt;&gt;0)),"Check debit / credit",IF(OR(A35&lt;Reconciliation!$B$5,A35&gt;Reconciliation!$B$6),"Outside period",IF(ROUND(F35-G35,2)&lt;&gt;0,"Check balance",IF(NOT(ISNUMBER(H35)),"Enter book amount",IF(I35&lt;&gt;0,"Review difference","Compared")))))))</x:f>
      </x:c>
    </x:row>
    <x:row r="36" ht="23" customHeight="1">
      <x:c r="A36" s="21"/>
      <x:c r="B36" s="5"/>
      <x:c r="C36" s="5"/>
      <x:c r="D36" s="7"/>
      <x:c r="E36" s="7"/>
      <x:c r="F36" s="7"/>
      <x:c r="G36" s="8" t="str">
        <x:f>IF(OR(COUNTA(A36:F36)=0,NOT(ISNUMBER(Reconciliation!$B$7))),"",ROUND(Reconciliation!$B$7+SUM(E$9:E36)-SUM(D$9:D36),2))</x:f>
      </x:c>
      <x:c r="H36" s="7"/>
      <x:c r="I36" s="8" t="str">
        <x:f>IF(OR(COUNTA(A36:F36)=0,NOT(ISNUMBER(H36))),"",ROUND(E36-D36-H36,2))</x:f>
      </x:c>
      <x:c r="J36" s="2" t="str">
        <x:f>IF(COUNTA(A36:F36,H36)=0,"",IF(OR(NOT(ISNUMBER(A36)),NOT(ISNUMBER(D36)),NOT(ISNUMBER(E36)),NOT(ISNUMBER(F36))),"Check bank inputs",IF(OR(D36&lt;0,E36&lt;0,AND(D36&lt;&gt;0,E36&lt;&gt;0)),"Check debit / credit",IF(OR(A36&lt;Reconciliation!$B$5,A36&gt;Reconciliation!$B$6),"Outside period",IF(ROUND(F36-G36,2)&lt;&gt;0,"Check balance",IF(NOT(ISNUMBER(H36)),"Enter book amount",IF(I36&lt;&gt;0,"Review difference","Compared")))))))</x:f>
      </x:c>
    </x:row>
    <x:row r="37" ht="23" customHeight="1">
      <x:c r="A37" s="21"/>
      <x:c r="B37" s="5"/>
      <x:c r="C37" s="5"/>
      <x:c r="D37" s="7"/>
      <x:c r="E37" s="7"/>
      <x:c r="F37" s="7"/>
      <x:c r="G37" s="8" t="str">
        <x:f>IF(OR(COUNTA(A37:F37)=0,NOT(ISNUMBER(Reconciliation!$B$7))),"",ROUND(Reconciliation!$B$7+SUM(E$9:E37)-SUM(D$9:D37),2))</x:f>
      </x:c>
      <x:c r="H37" s="7"/>
      <x:c r="I37" s="8" t="str">
        <x:f>IF(OR(COUNTA(A37:F37)=0,NOT(ISNUMBER(H37))),"",ROUND(E37-D37-H37,2))</x:f>
      </x:c>
      <x:c r="J37" s="2" t="str">
        <x:f>IF(COUNTA(A37:F37,H37)=0,"",IF(OR(NOT(ISNUMBER(A37)),NOT(ISNUMBER(D37)),NOT(ISNUMBER(E37)),NOT(ISNUMBER(F37))),"Check bank inputs",IF(OR(D37&lt;0,E37&lt;0,AND(D37&lt;&gt;0,E37&lt;&gt;0)),"Check debit / credit",IF(OR(A37&lt;Reconciliation!$B$5,A37&gt;Reconciliation!$B$6),"Outside period",IF(ROUND(F37-G37,2)&lt;&gt;0,"Check balance",IF(NOT(ISNUMBER(H37)),"Enter book amount",IF(I37&lt;&gt;0,"Review difference","Compared")))))))</x:f>
      </x:c>
    </x:row>
    <x:row r="38" ht="23" customHeight="1">
      <x:c r="A38" s="21"/>
      <x:c r="B38" s="5"/>
      <x:c r="C38" s="5"/>
      <x:c r="D38" s="7"/>
      <x:c r="E38" s="7"/>
      <x:c r="F38" s="7"/>
      <x:c r="G38" s="8" t="str">
        <x:f>IF(OR(COUNTA(A38:F38)=0,NOT(ISNUMBER(Reconciliation!$B$7))),"",ROUND(Reconciliation!$B$7+SUM(E$9:E38)-SUM(D$9:D38),2))</x:f>
      </x:c>
      <x:c r="H38" s="7"/>
      <x:c r="I38" s="8" t="str">
        <x:f>IF(OR(COUNTA(A38:F38)=0,NOT(ISNUMBER(H38))),"",ROUND(E38-D38-H38,2))</x:f>
      </x:c>
      <x:c r="J38" s="2" t="str">
        <x:f>IF(COUNTA(A38:F38,H38)=0,"",IF(OR(NOT(ISNUMBER(A38)),NOT(ISNUMBER(D38)),NOT(ISNUMBER(E38)),NOT(ISNUMBER(F38))),"Check bank inputs",IF(OR(D38&lt;0,E38&lt;0,AND(D38&lt;&gt;0,E38&lt;&gt;0)),"Check debit / credit",IF(OR(A38&lt;Reconciliation!$B$5,A38&gt;Reconciliation!$B$6),"Outside period",IF(ROUND(F38-G38,2)&lt;&gt;0,"Check balance",IF(NOT(ISNUMBER(H38)),"Enter book amount",IF(I38&lt;&gt;0,"Review difference","Compared")))))))</x:f>
      </x:c>
    </x:row>
    <x:row r="39" ht="23" customHeight="1">
      <x:c r="A39" s="21"/>
      <x:c r="B39" s="5"/>
      <x:c r="C39" s="5"/>
      <x:c r="D39" s="7"/>
      <x:c r="E39" s="7"/>
      <x:c r="F39" s="7"/>
      <x:c r="G39" s="8" t="str">
        <x:f>IF(OR(COUNTA(A39:F39)=0,NOT(ISNUMBER(Reconciliation!$B$7))),"",ROUND(Reconciliation!$B$7+SUM(E$9:E39)-SUM(D$9:D39),2))</x:f>
      </x:c>
      <x:c r="H39" s="7"/>
      <x:c r="I39" s="8" t="str">
        <x:f>IF(OR(COUNTA(A39:F39)=0,NOT(ISNUMBER(H39))),"",ROUND(E39-D39-H39,2))</x:f>
      </x:c>
      <x:c r="J39" s="2" t="str">
        <x:f>IF(COUNTA(A39:F39,H39)=0,"",IF(OR(NOT(ISNUMBER(A39)),NOT(ISNUMBER(D39)),NOT(ISNUMBER(E39)),NOT(ISNUMBER(F39))),"Check bank inputs",IF(OR(D39&lt;0,E39&lt;0,AND(D39&lt;&gt;0,E39&lt;&gt;0)),"Check debit / credit",IF(OR(A39&lt;Reconciliation!$B$5,A39&gt;Reconciliation!$B$6),"Outside period",IF(ROUND(F39-G39,2)&lt;&gt;0,"Check balance",IF(NOT(ISNUMBER(H39)),"Enter book amount",IF(I39&lt;&gt;0,"Review difference","Compared")))))))</x:f>
      </x:c>
    </x:row>
    <x:row r="40" ht="23" customHeight="1">
      <x:c r="A40" s="21"/>
      <x:c r="B40" s="5"/>
      <x:c r="C40" s="5"/>
      <x:c r="D40" s="7"/>
      <x:c r="E40" s="7"/>
      <x:c r="F40" s="7"/>
      <x:c r="G40" s="8" t="str">
        <x:f>IF(OR(COUNTA(A40:F40)=0,NOT(ISNUMBER(Reconciliation!$B$7))),"",ROUND(Reconciliation!$B$7+SUM(E$9:E40)-SUM(D$9:D40),2))</x:f>
      </x:c>
      <x:c r="H40" s="7"/>
      <x:c r="I40" s="8" t="str">
        <x:f>IF(OR(COUNTA(A40:F40)=0,NOT(ISNUMBER(H40))),"",ROUND(E40-D40-H40,2))</x:f>
      </x:c>
      <x:c r="J40" s="2" t="str">
        <x:f>IF(COUNTA(A40:F40,H40)=0,"",IF(OR(NOT(ISNUMBER(A40)),NOT(ISNUMBER(D40)),NOT(ISNUMBER(E40)),NOT(ISNUMBER(F40))),"Check bank inputs",IF(OR(D40&lt;0,E40&lt;0,AND(D40&lt;&gt;0,E40&lt;&gt;0)),"Check debit / credit",IF(OR(A40&lt;Reconciliation!$B$5,A40&gt;Reconciliation!$B$6),"Outside period",IF(ROUND(F40-G40,2)&lt;&gt;0,"Check balance",IF(NOT(ISNUMBER(H40)),"Enter book amount",IF(I40&lt;&gt;0,"Review difference","Compared")))))))</x:f>
      </x:c>
    </x:row>
    <x:row r="41" ht="23" customHeight="1">
      <x:c r="A41" s="21"/>
      <x:c r="B41" s="5"/>
      <x:c r="C41" s="5"/>
      <x:c r="D41" s="7"/>
      <x:c r="E41" s="7"/>
      <x:c r="F41" s="7"/>
      <x:c r="G41" s="8" t="str">
        <x:f>IF(OR(COUNTA(A41:F41)=0,NOT(ISNUMBER(Reconciliation!$B$7))),"",ROUND(Reconciliation!$B$7+SUM(E$9:E41)-SUM(D$9:D41),2))</x:f>
      </x:c>
      <x:c r="H41" s="7"/>
      <x:c r="I41" s="8" t="str">
        <x:f>IF(OR(COUNTA(A41:F41)=0,NOT(ISNUMBER(H41))),"",ROUND(E41-D41-H41,2))</x:f>
      </x:c>
      <x:c r="J41" s="2" t="str">
        <x:f>IF(COUNTA(A41:F41,H41)=0,"",IF(OR(NOT(ISNUMBER(A41)),NOT(ISNUMBER(D41)),NOT(ISNUMBER(E41)),NOT(ISNUMBER(F41))),"Check bank inputs",IF(OR(D41&lt;0,E41&lt;0,AND(D41&lt;&gt;0,E41&lt;&gt;0)),"Check debit / credit",IF(OR(A41&lt;Reconciliation!$B$5,A41&gt;Reconciliation!$B$6),"Outside period",IF(ROUND(F41-G41,2)&lt;&gt;0,"Check balance",IF(NOT(ISNUMBER(H41)),"Enter book amount",IF(I41&lt;&gt;0,"Review difference","Compared")))))))</x:f>
      </x:c>
    </x:row>
    <x:row r="42" ht="23" customHeight="1">
      <x:c r="A42" s="21"/>
      <x:c r="B42" s="5"/>
      <x:c r="C42" s="5"/>
      <x:c r="D42" s="7"/>
      <x:c r="E42" s="7"/>
      <x:c r="F42" s="7"/>
      <x:c r="G42" s="8" t="str">
        <x:f>IF(OR(COUNTA(A42:F42)=0,NOT(ISNUMBER(Reconciliation!$B$7))),"",ROUND(Reconciliation!$B$7+SUM(E$9:E42)-SUM(D$9:D42),2))</x:f>
      </x:c>
      <x:c r="H42" s="7"/>
      <x:c r="I42" s="8" t="str">
        <x:f>IF(OR(COUNTA(A42:F42)=0,NOT(ISNUMBER(H42))),"",ROUND(E42-D42-H42,2))</x:f>
      </x:c>
      <x:c r="J42" s="2" t="str">
        <x:f>IF(COUNTA(A42:F42,H42)=0,"",IF(OR(NOT(ISNUMBER(A42)),NOT(ISNUMBER(D42)),NOT(ISNUMBER(E42)),NOT(ISNUMBER(F42))),"Check bank inputs",IF(OR(D42&lt;0,E42&lt;0,AND(D42&lt;&gt;0,E42&lt;&gt;0)),"Check debit / credit",IF(OR(A42&lt;Reconciliation!$B$5,A42&gt;Reconciliation!$B$6),"Outside period",IF(ROUND(F42-G42,2)&lt;&gt;0,"Check balance",IF(NOT(ISNUMBER(H42)),"Enter book amount",IF(I42&lt;&gt;0,"Review difference","Compared")))))))</x:f>
      </x:c>
    </x:row>
    <x:row r="43" ht="23" customHeight="1">
      <x:c r="A43" s="21"/>
      <x:c r="B43" s="5"/>
      <x:c r="C43" s="5"/>
      <x:c r="D43" s="7"/>
      <x:c r="E43" s="7"/>
      <x:c r="F43" s="7"/>
      <x:c r="G43" s="8" t="str">
        <x:f>IF(OR(COUNTA(A43:F43)=0,NOT(ISNUMBER(Reconciliation!$B$7))),"",ROUND(Reconciliation!$B$7+SUM(E$9:E43)-SUM(D$9:D43),2))</x:f>
      </x:c>
      <x:c r="H43" s="7"/>
      <x:c r="I43" s="8" t="str">
        <x:f>IF(OR(COUNTA(A43:F43)=0,NOT(ISNUMBER(H43))),"",ROUND(E43-D43-H43,2))</x:f>
      </x:c>
      <x:c r="J43" s="2" t="str">
        <x:f>IF(COUNTA(A43:F43,H43)=0,"",IF(OR(NOT(ISNUMBER(A43)),NOT(ISNUMBER(D43)),NOT(ISNUMBER(E43)),NOT(ISNUMBER(F43))),"Check bank inputs",IF(OR(D43&lt;0,E43&lt;0,AND(D43&lt;&gt;0,E43&lt;&gt;0)),"Check debit / credit",IF(OR(A43&lt;Reconciliation!$B$5,A43&gt;Reconciliation!$B$6),"Outside period",IF(ROUND(F43-G43,2)&lt;&gt;0,"Check balance",IF(NOT(ISNUMBER(H43)),"Enter book amount",IF(I43&lt;&gt;0,"Review difference","Compared")))))))</x:f>
      </x:c>
    </x:row>
    <x:row r="44" ht="23" customHeight="1">
      <x:c r="A44" s="21"/>
      <x:c r="B44" s="5"/>
      <x:c r="C44" s="5"/>
      <x:c r="D44" s="7"/>
      <x:c r="E44" s="7"/>
      <x:c r="F44" s="7"/>
      <x:c r="G44" s="8" t="str">
        <x:f>IF(OR(COUNTA(A44:F44)=0,NOT(ISNUMBER(Reconciliation!$B$7))),"",ROUND(Reconciliation!$B$7+SUM(E$9:E44)-SUM(D$9:D44),2))</x:f>
      </x:c>
      <x:c r="H44" s="7"/>
      <x:c r="I44" s="8" t="str">
        <x:f>IF(OR(COUNTA(A44:F44)=0,NOT(ISNUMBER(H44))),"",ROUND(E44-D44-H44,2))</x:f>
      </x:c>
      <x:c r="J44" s="2" t="str">
        <x:f>IF(COUNTA(A44:F44,H44)=0,"",IF(OR(NOT(ISNUMBER(A44)),NOT(ISNUMBER(D44)),NOT(ISNUMBER(E44)),NOT(ISNUMBER(F44))),"Check bank inputs",IF(OR(D44&lt;0,E44&lt;0,AND(D44&lt;&gt;0,E44&lt;&gt;0)),"Check debit / credit",IF(OR(A44&lt;Reconciliation!$B$5,A44&gt;Reconciliation!$B$6),"Outside period",IF(ROUND(F44-G44,2)&lt;&gt;0,"Check balance",IF(NOT(ISNUMBER(H44)),"Enter book amount",IF(I44&lt;&gt;0,"Review difference","Compared")))))))</x:f>
      </x:c>
    </x:row>
    <x:row r="45" ht="23" customHeight="1">
      <x:c r="A45" s="21"/>
      <x:c r="B45" s="5"/>
      <x:c r="C45" s="5"/>
      <x:c r="D45" s="7"/>
      <x:c r="E45" s="7"/>
      <x:c r="F45" s="7"/>
      <x:c r="G45" s="8" t="str">
        <x:f>IF(OR(COUNTA(A45:F45)=0,NOT(ISNUMBER(Reconciliation!$B$7))),"",ROUND(Reconciliation!$B$7+SUM(E$9:E45)-SUM(D$9:D45),2))</x:f>
      </x:c>
      <x:c r="H45" s="7"/>
      <x:c r="I45" s="8" t="str">
        <x:f>IF(OR(COUNTA(A45:F45)=0,NOT(ISNUMBER(H45))),"",ROUND(E45-D45-H45,2))</x:f>
      </x:c>
      <x:c r="J45" s="2" t="str">
        <x:f>IF(COUNTA(A45:F45,H45)=0,"",IF(OR(NOT(ISNUMBER(A45)),NOT(ISNUMBER(D45)),NOT(ISNUMBER(E45)),NOT(ISNUMBER(F45))),"Check bank inputs",IF(OR(D45&lt;0,E45&lt;0,AND(D45&lt;&gt;0,E45&lt;&gt;0)),"Check debit / credit",IF(OR(A45&lt;Reconciliation!$B$5,A45&gt;Reconciliation!$B$6),"Outside period",IF(ROUND(F45-G45,2)&lt;&gt;0,"Check balance",IF(NOT(ISNUMBER(H45)),"Enter book amount",IF(I45&lt;&gt;0,"Review difference","Compared")))))))</x:f>
      </x:c>
    </x:row>
    <x:row r="46" ht="23" customHeight="1">
      <x:c r="A46" s="21"/>
      <x:c r="B46" s="5"/>
      <x:c r="C46" s="5"/>
      <x:c r="D46" s="7"/>
      <x:c r="E46" s="7"/>
      <x:c r="F46" s="7"/>
      <x:c r="G46" s="8" t="str">
        <x:f>IF(OR(COUNTA(A46:F46)=0,NOT(ISNUMBER(Reconciliation!$B$7))),"",ROUND(Reconciliation!$B$7+SUM(E$9:E46)-SUM(D$9:D46),2))</x:f>
      </x:c>
      <x:c r="H46" s="7"/>
      <x:c r="I46" s="8" t="str">
        <x:f>IF(OR(COUNTA(A46:F46)=0,NOT(ISNUMBER(H46))),"",ROUND(E46-D46-H46,2))</x:f>
      </x:c>
      <x:c r="J46" s="2" t="str">
        <x:f>IF(COUNTA(A46:F46,H46)=0,"",IF(OR(NOT(ISNUMBER(A46)),NOT(ISNUMBER(D46)),NOT(ISNUMBER(E46)),NOT(ISNUMBER(F46))),"Check bank inputs",IF(OR(D46&lt;0,E46&lt;0,AND(D46&lt;&gt;0,E46&lt;&gt;0)),"Check debit / credit",IF(OR(A46&lt;Reconciliation!$B$5,A46&gt;Reconciliation!$B$6),"Outside period",IF(ROUND(F46-G46,2)&lt;&gt;0,"Check balance",IF(NOT(ISNUMBER(H46)),"Enter book amount",IF(I46&lt;&gt;0,"Review difference","Compared")))))))</x:f>
      </x:c>
    </x:row>
    <x:row r="47" ht="23" customHeight="1">
      <x:c r="A47" s="21"/>
      <x:c r="B47" s="5"/>
      <x:c r="C47" s="5"/>
      <x:c r="D47" s="7"/>
      <x:c r="E47" s="7"/>
      <x:c r="F47" s="7"/>
      <x:c r="G47" s="8" t="str">
        <x:f>IF(OR(COUNTA(A47:F47)=0,NOT(ISNUMBER(Reconciliation!$B$7))),"",ROUND(Reconciliation!$B$7+SUM(E$9:E47)-SUM(D$9:D47),2))</x:f>
      </x:c>
      <x:c r="H47" s="7"/>
      <x:c r="I47" s="8" t="str">
        <x:f>IF(OR(COUNTA(A47:F47)=0,NOT(ISNUMBER(H47))),"",ROUND(E47-D47-H47,2))</x:f>
      </x:c>
      <x:c r="J47" s="2" t="str">
        <x:f>IF(COUNTA(A47:F47,H47)=0,"",IF(OR(NOT(ISNUMBER(A47)),NOT(ISNUMBER(D47)),NOT(ISNUMBER(E47)),NOT(ISNUMBER(F47))),"Check bank inputs",IF(OR(D47&lt;0,E47&lt;0,AND(D47&lt;&gt;0,E47&lt;&gt;0)),"Check debit / credit",IF(OR(A47&lt;Reconciliation!$B$5,A47&gt;Reconciliation!$B$6),"Outside period",IF(ROUND(F47-G47,2)&lt;&gt;0,"Check balance",IF(NOT(ISNUMBER(H47)),"Enter book amount",IF(I47&lt;&gt;0,"Review difference","Compared")))))))</x:f>
      </x:c>
    </x:row>
    <x:row r="48" ht="23" customHeight="1">
      <x:c r="A48" s="21"/>
      <x:c r="B48" s="5"/>
      <x:c r="C48" s="5"/>
      <x:c r="D48" s="7"/>
      <x:c r="E48" s="7"/>
      <x:c r="F48" s="7"/>
      <x:c r="G48" s="8" t="str">
        <x:f>IF(OR(COUNTA(A48:F48)=0,NOT(ISNUMBER(Reconciliation!$B$7))),"",ROUND(Reconciliation!$B$7+SUM(E$9:E48)-SUM(D$9:D48),2))</x:f>
      </x:c>
      <x:c r="H48" s="7"/>
      <x:c r="I48" s="8" t="str">
        <x:f>IF(OR(COUNTA(A48:F48)=0,NOT(ISNUMBER(H48))),"",ROUND(E48-D48-H48,2))</x:f>
      </x:c>
      <x:c r="J48" s="2" t="str">
        <x:f>IF(COUNTA(A48:F48,H48)=0,"",IF(OR(NOT(ISNUMBER(A48)),NOT(ISNUMBER(D48)),NOT(ISNUMBER(E48)),NOT(ISNUMBER(F48))),"Check bank inputs",IF(OR(D48&lt;0,E48&lt;0,AND(D48&lt;&gt;0,E48&lt;&gt;0)),"Check debit / credit",IF(OR(A48&lt;Reconciliation!$B$5,A48&gt;Reconciliation!$B$6),"Outside period",IF(ROUND(F48-G48,2)&lt;&gt;0,"Check balance",IF(NOT(ISNUMBER(H48)),"Enter book amount",IF(I48&lt;&gt;0,"Review difference","Compared")))))))</x:f>
      </x:c>
    </x:row>
    <x:row r="49" ht="23" customHeight="1">
      <x:c r="A49" s="21"/>
      <x:c r="B49" s="5"/>
      <x:c r="C49" s="5"/>
      <x:c r="D49" s="7"/>
      <x:c r="E49" s="7"/>
      <x:c r="F49" s="7"/>
      <x:c r="G49" s="8" t="str">
        <x:f>IF(OR(COUNTA(A49:F49)=0,NOT(ISNUMBER(Reconciliation!$B$7))),"",ROUND(Reconciliation!$B$7+SUM(E$9:E49)-SUM(D$9:D49),2))</x:f>
      </x:c>
      <x:c r="H49" s="7"/>
      <x:c r="I49" s="8" t="str">
        <x:f>IF(OR(COUNTA(A49:F49)=0,NOT(ISNUMBER(H49))),"",ROUND(E49-D49-H49,2))</x:f>
      </x:c>
      <x:c r="J49" s="2" t="str">
        <x:f>IF(COUNTA(A49:F49,H49)=0,"",IF(OR(NOT(ISNUMBER(A49)),NOT(ISNUMBER(D49)),NOT(ISNUMBER(E49)),NOT(ISNUMBER(F49))),"Check bank inputs",IF(OR(D49&lt;0,E49&lt;0,AND(D49&lt;&gt;0,E49&lt;&gt;0)),"Check debit / credit",IF(OR(A49&lt;Reconciliation!$B$5,A49&gt;Reconciliation!$B$6),"Outside period",IF(ROUND(F49-G49,2)&lt;&gt;0,"Check balance",IF(NOT(ISNUMBER(H49)),"Enter book amount",IF(I49&lt;&gt;0,"Review difference","Compared")))))))</x:f>
      </x:c>
    </x:row>
    <x:row r="50" ht="23" customHeight="1">
      <x:c r="A50" s="21"/>
      <x:c r="B50" s="5"/>
      <x:c r="C50" s="5"/>
      <x:c r="D50" s="7"/>
      <x:c r="E50" s="7"/>
      <x:c r="F50" s="7"/>
      <x:c r="G50" s="8" t="str">
        <x:f>IF(OR(COUNTA(A50:F50)=0,NOT(ISNUMBER(Reconciliation!$B$7))),"",ROUND(Reconciliation!$B$7+SUM(E$9:E50)-SUM(D$9:D50),2))</x:f>
      </x:c>
      <x:c r="H50" s="7"/>
      <x:c r="I50" s="8" t="str">
        <x:f>IF(OR(COUNTA(A50:F50)=0,NOT(ISNUMBER(H50))),"",ROUND(E50-D50-H50,2))</x:f>
      </x:c>
      <x:c r="J50" s="2" t="str">
        <x:f>IF(COUNTA(A50:F50,H50)=0,"",IF(OR(NOT(ISNUMBER(A50)),NOT(ISNUMBER(D50)),NOT(ISNUMBER(E50)),NOT(ISNUMBER(F50))),"Check bank inputs",IF(OR(D50&lt;0,E50&lt;0,AND(D50&lt;&gt;0,E50&lt;&gt;0)),"Check debit / credit",IF(OR(A50&lt;Reconciliation!$B$5,A50&gt;Reconciliation!$B$6),"Outside period",IF(ROUND(F50-G50,2)&lt;&gt;0,"Check balance",IF(NOT(ISNUMBER(H50)),"Enter book amount",IF(I50&lt;&gt;0,"Review difference","Compared")))))))</x:f>
      </x:c>
    </x:row>
    <x:row r="51" ht="23" customHeight="1">
      <x:c r="A51" s="21"/>
      <x:c r="B51" s="5"/>
      <x:c r="C51" s="5"/>
      <x:c r="D51" s="7"/>
      <x:c r="E51" s="7"/>
      <x:c r="F51" s="7"/>
      <x:c r="G51" s="8" t="str">
        <x:f>IF(OR(COUNTA(A51:F51)=0,NOT(ISNUMBER(Reconciliation!$B$7))),"",ROUND(Reconciliation!$B$7+SUM(E$9:E51)-SUM(D$9:D51),2))</x:f>
      </x:c>
      <x:c r="H51" s="7"/>
      <x:c r="I51" s="8" t="str">
        <x:f>IF(OR(COUNTA(A51:F51)=0,NOT(ISNUMBER(H51))),"",ROUND(E51-D51-H51,2))</x:f>
      </x:c>
      <x:c r="J51" s="2" t="str">
        <x:f>IF(COUNTA(A51:F51,H51)=0,"",IF(OR(NOT(ISNUMBER(A51)),NOT(ISNUMBER(D51)),NOT(ISNUMBER(E51)),NOT(ISNUMBER(F51))),"Check bank inputs",IF(OR(D51&lt;0,E51&lt;0,AND(D51&lt;&gt;0,E51&lt;&gt;0)),"Check debit / credit",IF(OR(A51&lt;Reconciliation!$B$5,A51&gt;Reconciliation!$B$6),"Outside period",IF(ROUND(F51-G51,2)&lt;&gt;0,"Check balance",IF(NOT(ISNUMBER(H51)),"Enter book amount",IF(I51&lt;&gt;0,"Review difference","Compared")))))))</x:f>
      </x:c>
    </x:row>
    <x:row r="52" ht="23" customHeight="1">
      <x:c r="A52" s="21"/>
      <x:c r="B52" s="5"/>
      <x:c r="C52" s="5"/>
      <x:c r="D52" s="7"/>
      <x:c r="E52" s="7"/>
      <x:c r="F52" s="7"/>
      <x:c r="G52" s="8" t="str">
        <x:f>IF(OR(COUNTA(A52:F52)=0,NOT(ISNUMBER(Reconciliation!$B$7))),"",ROUND(Reconciliation!$B$7+SUM(E$9:E52)-SUM(D$9:D52),2))</x:f>
      </x:c>
      <x:c r="H52" s="7"/>
      <x:c r="I52" s="8" t="str">
        <x:f>IF(OR(COUNTA(A52:F52)=0,NOT(ISNUMBER(H52))),"",ROUND(E52-D52-H52,2))</x:f>
      </x:c>
      <x:c r="J52" s="2" t="str">
        <x:f>IF(COUNTA(A52:F52,H52)=0,"",IF(OR(NOT(ISNUMBER(A52)),NOT(ISNUMBER(D52)),NOT(ISNUMBER(E52)),NOT(ISNUMBER(F52))),"Check bank inputs",IF(OR(D52&lt;0,E52&lt;0,AND(D52&lt;&gt;0,E52&lt;&gt;0)),"Check debit / credit",IF(OR(A52&lt;Reconciliation!$B$5,A52&gt;Reconciliation!$B$6),"Outside period",IF(ROUND(F52-G52,2)&lt;&gt;0,"Check balance",IF(NOT(ISNUMBER(H52)),"Enter book amount",IF(I52&lt;&gt;0,"Review difference","Compared")))))))</x:f>
      </x:c>
    </x:row>
    <x:row r="53" ht="23" customHeight="1">
      <x:c r="A53" s="21"/>
      <x:c r="B53" s="5"/>
      <x:c r="C53" s="5"/>
      <x:c r="D53" s="7"/>
      <x:c r="E53" s="7"/>
      <x:c r="F53" s="7"/>
      <x:c r="G53" s="8" t="str">
        <x:f>IF(OR(COUNTA(A53:F53)=0,NOT(ISNUMBER(Reconciliation!$B$7))),"",ROUND(Reconciliation!$B$7+SUM(E$9:E53)-SUM(D$9:D53),2))</x:f>
      </x:c>
      <x:c r="H53" s="7"/>
      <x:c r="I53" s="8" t="str">
        <x:f>IF(OR(COUNTA(A53:F53)=0,NOT(ISNUMBER(H53))),"",ROUND(E53-D53-H53,2))</x:f>
      </x:c>
      <x:c r="J53" s="2" t="str">
        <x:f>IF(COUNTA(A53:F53,H53)=0,"",IF(OR(NOT(ISNUMBER(A53)),NOT(ISNUMBER(D53)),NOT(ISNUMBER(E53)),NOT(ISNUMBER(F53))),"Check bank inputs",IF(OR(D53&lt;0,E53&lt;0,AND(D53&lt;&gt;0,E53&lt;&gt;0)),"Check debit / credit",IF(OR(A53&lt;Reconciliation!$B$5,A53&gt;Reconciliation!$B$6),"Outside period",IF(ROUND(F53-G53,2)&lt;&gt;0,"Check balance",IF(NOT(ISNUMBER(H53)),"Enter book amount",IF(I53&lt;&gt;0,"Review difference","Compared")))))))</x:f>
      </x:c>
    </x:row>
    <x:row r="54" ht="23" customHeight="1">
      <x:c r="A54" s="21"/>
      <x:c r="B54" s="5"/>
      <x:c r="C54" s="5"/>
      <x:c r="D54" s="7"/>
      <x:c r="E54" s="7"/>
      <x:c r="F54" s="7"/>
      <x:c r="G54" s="8" t="str">
        <x:f>IF(OR(COUNTA(A54:F54)=0,NOT(ISNUMBER(Reconciliation!$B$7))),"",ROUND(Reconciliation!$B$7+SUM(E$9:E54)-SUM(D$9:D54),2))</x:f>
      </x:c>
      <x:c r="H54" s="7"/>
      <x:c r="I54" s="8" t="str">
        <x:f>IF(OR(COUNTA(A54:F54)=0,NOT(ISNUMBER(H54))),"",ROUND(E54-D54-H54,2))</x:f>
      </x:c>
      <x:c r="J54" s="2" t="str">
        <x:f>IF(COUNTA(A54:F54,H54)=0,"",IF(OR(NOT(ISNUMBER(A54)),NOT(ISNUMBER(D54)),NOT(ISNUMBER(E54)),NOT(ISNUMBER(F54))),"Check bank inputs",IF(OR(D54&lt;0,E54&lt;0,AND(D54&lt;&gt;0,E54&lt;&gt;0)),"Check debit / credit",IF(OR(A54&lt;Reconciliation!$B$5,A54&gt;Reconciliation!$B$6),"Outside period",IF(ROUND(F54-G54,2)&lt;&gt;0,"Check balance",IF(NOT(ISNUMBER(H54)),"Enter book amount",IF(I54&lt;&gt;0,"Review difference","Compared")))))))</x:f>
      </x:c>
    </x:row>
    <x:row r="55" ht="23" customHeight="1">
      <x:c r="A55" s="21"/>
      <x:c r="B55" s="5"/>
      <x:c r="C55" s="5"/>
      <x:c r="D55" s="7"/>
      <x:c r="E55" s="7"/>
      <x:c r="F55" s="7"/>
      <x:c r="G55" s="8" t="str">
        <x:f>IF(OR(COUNTA(A55:F55)=0,NOT(ISNUMBER(Reconciliation!$B$7))),"",ROUND(Reconciliation!$B$7+SUM(E$9:E55)-SUM(D$9:D55),2))</x:f>
      </x:c>
      <x:c r="H55" s="7"/>
      <x:c r="I55" s="8" t="str">
        <x:f>IF(OR(COUNTA(A55:F55)=0,NOT(ISNUMBER(H55))),"",ROUND(E55-D55-H55,2))</x:f>
      </x:c>
      <x:c r="J55" s="2" t="str">
        <x:f>IF(COUNTA(A55:F55,H55)=0,"",IF(OR(NOT(ISNUMBER(A55)),NOT(ISNUMBER(D55)),NOT(ISNUMBER(E55)),NOT(ISNUMBER(F55))),"Check bank inputs",IF(OR(D55&lt;0,E55&lt;0,AND(D55&lt;&gt;0,E55&lt;&gt;0)),"Check debit / credit",IF(OR(A55&lt;Reconciliation!$B$5,A55&gt;Reconciliation!$B$6),"Outside period",IF(ROUND(F55-G55,2)&lt;&gt;0,"Check balance",IF(NOT(ISNUMBER(H55)),"Enter book amount",IF(I55&lt;&gt;0,"Review difference","Compared")))))))</x:f>
      </x:c>
    </x:row>
    <x:row r="56" ht="23" customHeight="1">
      <x:c r="A56" s="21"/>
      <x:c r="B56" s="5"/>
      <x:c r="C56" s="5"/>
      <x:c r="D56" s="7"/>
      <x:c r="E56" s="7"/>
      <x:c r="F56" s="7"/>
      <x:c r="G56" s="8" t="str">
        <x:f>IF(OR(COUNTA(A56:F56)=0,NOT(ISNUMBER(Reconciliation!$B$7))),"",ROUND(Reconciliation!$B$7+SUM(E$9:E56)-SUM(D$9:D56),2))</x:f>
      </x:c>
      <x:c r="H56" s="7"/>
      <x:c r="I56" s="8" t="str">
        <x:f>IF(OR(COUNTA(A56:F56)=0,NOT(ISNUMBER(H56))),"",ROUND(E56-D56-H56,2))</x:f>
      </x:c>
      <x:c r="J56" s="2" t="str">
        <x:f>IF(COUNTA(A56:F56,H56)=0,"",IF(OR(NOT(ISNUMBER(A56)),NOT(ISNUMBER(D56)),NOT(ISNUMBER(E56)),NOT(ISNUMBER(F56))),"Check bank inputs",IF(OR(D56&lt;0,E56&lt;0,AND(D56&lt;&gt;0,E56&lt;&gt;0)),"Check debit / credit",IF(OR(A56&lt;Reconciliation!$B$5,A56&gt;Reconciliation!$B$6),"Outside period",IF(ROUND(F56-G56,2)&lt;&gt;0,"Check balance",IF(NOT(ISNUMBER(H56)),"Enter book amount",IF(I56&lt;&gt;0,"Review difference","Compared")))))))</x:f>
      </x:c>
    </x:row>
    <x:row r="57" ht="23" customHeight="1">
      <x:c r="A57" s="21"/>
      <x:c r="B57" s="5"/>
      <x:c r="C57" s="5"/>
      <x:c r="D57" s="7"/>
      <x:c r="E57" s="7"/>
      <x:c r="F57" s="7"/>
      <x:c r="G57" s="8" t="str">
        <x:f>IF(OR(COUNTA(A57:F57)=0,NOT(ISNUMBER(Reconciliation!$B$7))),"",ROUND(Reconciliation!$B$7+SUM(E$9:E57)-SUM(D$9:D57),2))</x:f>
      </x:c>
      <x:c r="H57" s="7"/>
      <x:c r="I57" s="8" t="str">
        <x:f>IF(OR(COUNTA(A57:F57)=0,NOT(ISNUMBER(H57))),"",ROUND(E57-D57-H57,2))</x:f>
      </x:c>
      <x:c r="J57" s="2" t="str">
        <x:f>IF(COUNTA(A57:F57,H57)=0,"",IF(OR(NOT(ISNUMBER(A57)),NOT(ISNUMBER(D57)),NOT(ISNUMBER(E57)),NOT(ISNUMBER(F57))),"Check bank inputs",IF(OR(D57&lt;0,E57&lt;0,AND(D57&lt;&gt;0,E57&lt;&gt;0)),"Check debit / credit",IF(OR(A57&lt;Reconciliation!$B$5,A57&gt;Reconciliation!$B$6),"Outside period",IF(ROUND(F57-G57,2)&lt;&gt;0,"Check balance",IF(NOT(ISNUMBER(H57)),"Enter book amount",IF(I57&lt;&gt;0,"Review difference","Compared")))))))</x:f>
      </x:c>
    </x:row>
    <x:row r="58" ht="23" customHeight="1">
      <x:c r="A58" s="21"/>
      <x:c r="B58" s="5"/>
      <x:c r="C58" s="5"/>
      <x:c r="D58" s="7"/>
      <x:c r="E58" s="7"/>
      <x:c r="F58" s="7"/>
      <x:c r="G58" s="8" t="str">
        <x:f>IF(OR(COUNTA(A58:F58)=0,NOT(ISNUMBER(Reconciliation!$B$7))),"",ROUND(Reconciliation!$B$7+SUM(E$9:E58)-SUM(D$9:D58),2))</x:f>
      </x:c>
      <x:c r="H58" s="7"/>
      <x:c r="I58" s="8" t="str">
        <x:f>IF(OR(COUNTA(A58:F58)=0,NOT(ISNUMBER(H58))),"",ROUND(E58-D58-H58,2))</x:f>
      </x:c>
      <x:c r="J58" s="2" t="str">
        <x:f>IF(COUNTA(A58:F58,H58)=0,"",IF(OR(NOT(ISNUMBER(A58)),NOT(ISNUMBER(D58)),NOT(ISNUMBER(E58)),NOT(ISNUMBER(F58))),"Check bank inputs",IF(OR(D58&lt;0,E58&lt;0,AND(D58&lt;&gt;0,E58&lt;&gt;0)),"Check debit / credit",IF(OR(A58&lt;Reconciliation!$B$5,A58&gt;Reconciliation!$B$6),"Outside period",IF(ROUND(F58-G58,2)&lt;&gt;0,"Check balance",IF(NOT(ISNUMBER(H58)),"Enter book amount",IF(I58&lt;&gt;0,"Review difference","Compared")))))))</x:f>
      </x:c>
    </x:row>
    <x:row r="59" ht="23" customHeight="1">
      <x:c r="A59" s="21"/>
      <x:c r="B59" s="5"/>
      <x:c r="C59" s="5"/>
      <x:c r="D59" s="7"/>
      <x:c r="E59" s="7"/>
      <x:c r="F59" s="7"/>
      <x:c r="G59" s="8" t="str">
        <x:f>IF(OR(COUNTA(A59:F59)=0,NOT(ISNUMBER(Reconciliation!$B$7))),"",ROUND(Reconciliation!$B$7+SUM(E$9:E59)-SUM(D$9:D59),2))</x:f>
      </x:c>
      <x:c r="H59" s="7"/>
      <x:c r="I59" s="8" t="str">
        <x:f>IF(OR(COUNTA(A59:F59)=0,NOT(ISNUMBER(H59))),"",ROUND(E59-D59-H59,2))</x:f>
      </x:c>
      <x:c r="J59" s="2" t="str">
        <x:f>IF(COUNTA(A59:F59,H59)=0,"",IF(OR(NOT(ISNUMBER(A59)),NOT(ISNUMBER(D59)),NOT(ISNUMBER(E59)),NOT(ISNUMBER(F59))),"Check bank inputs",IF(OR(D59&lt;0,E59&lt;0,AND(D59&lt;&gt;0,E59&lt;&gt;0)),"Check debit / credit",IF(OR(A59&lt;Reconciliation!$B$5,A59&gt;Reconciliation!$B$6),"Outside period",IF(ROUND(F59-G59,2)&lt;&gt;0,"Check balance",IF(NOT(ISNUMBER(H59)),"Enter book amount",IF(I59&lt;&gt;0,"Review difference","Compared")))))))</x:f>
      </x:c>
    </x:row>
    <x:row r="60" ht="23" customHeight="1">
      <x:c r="A60" s="21"/>
      <x:c r="B60" s="5"/>
      <x:c r="C60" s="5"/>
      <x:c r="D60" s="7"/>
      <x:c r="E60" s="7"/>
      <x:c r="F60" s="7"/>
      <x:c r="G60" s="8" t="str">
        <x:f>IF(OR(COUNTA(A60:F60)=0,NOT(ISNUMBER(Reconciliation!$B$7))),"",ROUND(Reconciliation!$B$7+SUM(E$9:E60)-SUM(D$9:D60),2))</x:f>
      </x:c>
      <x:c r="H60" s="7"/>
      <x:c r="I60" s="8" t="str">
        <x:f>IF(OR(COUNTA(A60:F60)=0,NOT(ISNUMBER(H60))),"",ROUND(E60-D60-H60,2))</x:f>
      </x:c>
      <x:c r="J60" s="2" t="str">
        <x:f>IF(COUNTA(A60:F60,H60)=0,"",IF(OR(NOT(ISNUMBER(A60)),NOT(ISNUMBER(D60)),NOT(ISNUMBER(E60)),NOT(ISNUMBER(F60))),"Check bank inputs",IF(OR(D60&lt;0,E60&lt;0,AND(D60&lt;&gt;0,E60&lt;&gt;0)),"Check debit / credit",IF(OR(A60&lt;Reconciliation!$B$5,A60&gt;Reconciliation!$B$6),"Outside period",IF(ROUND(F60-G60,2)&lt;&gt;0,"Check balance",IF(NOT(ISNUMBER(H60)),"Enter book amount",IF(I60&lt;&gt;0,"Review difference","Compared")))))))</x:f>
      </x:c>
    </x:row>
    <x:row r="61" ht="23" customHeight="1">
      <x:c r="A61" s="21"/>
      <x:c r="B61" s="5"/>
      <x:c r="C61" s="5"/>
      <x:c r="D61" s="7"/>
      <x:c r="E61" s="7"/>
      <x:c r="F61" s="7"/>
      <x:c r="G61" s="8" t="str">
        <x:f>IF(OR(COUNTA(A61:F61)=0,NOT(ISNUMBER(Reconciliation!$B$7))),"",ROUND(Reconciliation!$B$7+SUM(E$9:E61)-SUM(D$9:D61),2))</x:f>
      </x:c>
      <x:c r="H61" s="7"/>
      <x:c r="I61" s="8" t="str">
        <x:f>IF(OR(COUNTA(A61:F61)=0,NOT(ISNUMBER(H61))),"",ROUND(E61-D61-H61,2))</x:f>
      </x:c>
      <x:c r="J61" s="2" t="str">
        <x:f>IF(COUNTA(A61:F61,H61)=0,"",IF(OR(NOT(ISNUMBER(A61)),NOT(ISNUMBER(D61)),NOT(ISNUMBER(E61)),NOT(ISNUMBER(F61))),"Check bank inputs",IF(OR(D61&lt;0,E61&lt;0,AND(D61&lt;&gt;0,E61&lt;&gt;0)),"Check debit / credit",IF(OR(A61&lt;Reconciliation!$B$5,A61&gt;Reconciliation!$B$6),"Outside period",IF(ROUND(F61-G61,2)&lt;&gt;0,"Check balance",IF(NOT(ISNUMBER(H61)),"Enter book amount",IF(I61&lt;&gt;0,"Review difference","Compared")))))))</x:f>
      </x:c>
    </x:row>
    <x:row r="62" ht="23" customHeight="1">
      <x:c r="A62" s="21"/>
      <x:c r="B62" s="5"/>
      <x:c r="C62" s="5"/>
      <x:c r="D62" s="7"/>
      <x:c r="E62" s="7"/>
      <x:c r="F62" s="7"/>
      <x:c r="G62" s="8" t="str">
        <x:f>IF(OR(COUNTA(A62:F62)=0,NOT(ISNUMBER(Reconciliation!$B$7))),"",ROUND(Reconciliation!$B$7+SUM(E$9:E62)-SUM(D$9:D62),2))</x:f>
      </x:c>
      <x:c r="H62" s="7"/>
      <x:c r="I62" s="8" t="str">
        <x:f>IF(OR(COUNTA(A62:F62)=0,NOT(ISNUMBER(H62))),"",ROUND(E62-D62-H62,2))</x:f>
      </x:c>
      <x:c r="J62" s="2" t="str">
        <x:f>IF(COUNTA(A62:F62,H62)=0,"",IF(OR(NOT(ISNUMBER(A62)),NOT(ISNUMBER(D62)),NOT(ISNUMBER(E62)),NOT(ISNUMBER(F62))),"Check bank inputs",IF(OR(D62&lt;0,E62&lt;0,AND(D62&lt;&gt;0,E62&lt;&gt;0)),"Check debit / credit",IF(OR(A62&lt;Reconciliation!$B$5,A62&gt;Reconciliation!$B$6),"Outside period",IF(ROUND(F62-G62,2)&lt;&gt;0,"Check balance",IF(NOT(ISNUMBER(H62)),"Enter book amount",IF(I62&lt;&gt;0,"Review difference","Compared")))))))</x:f>
      </x:c>
    </x:row>
    <x:row r="63" ht="23" customHeight="1">
      <x:c r="A63" s="21"/>
      <x:c r="B63" s="5"/>
      <x:c r="C63" s="5"/>
      <x:c r="D63" s="7"/>
      <x:c r="E63" s="7"/>
      <x:c r="F63" s="7"/>
      <x:c r="G63" s="8" t="str">
        <x:f>IF(OR(COUNTA(A63:F63)=0,NOT(ISNUMBER(Reconciliation!$B$7))),"",ROUND(Reconciliation!$B$7+SUM(E$9:E63)-SUM(D$9:D63),2))</x:f>
      </x:c>
      <x:c r="H63" s="7"/>
      <x:c r="I63" s="8" t="str">
        <x:f>IF(OR(COUNTA(A63:F63)=0,NOT(ISNUMBER(H63))),"",ROUND(E63-D63-H63,2))</x:f>
      </x:c>
      <x:c r="J63" s="2" t="str">
        <x:f>IF(COUNTA(A63:F63,H63)=0,"",IF(OR(NOT(ISNUMBER(A63)),NOT(ISNUMBER(D63)),NOT(ISNUMBER(E63)),NOT(ISNUMBER(F63))),"Check bank inputs",IF(OR(D63&lt;0,E63&lt;0,AND(D63&lt;&gt;0,E63&lt;&gt;0)),"Check debit / credit",IF(OR(A63&lt;Reconciliation!$B$5,A63&gt;Reconciliation!$B$6),"Outside period",IF(ROUND(F63-G63,2)&lt;&gt;0,"Check balance",IF(NOT(ISNUMBER(H63)),"Enter book amount",IF(I63&lt;&gt;0,"Review difference","Compared")))))))</x:f>
      </x:c>
    </x:row>
    <x:row r="64" ht="23" customHeight="1">
      <x:c r="A64" s="21"/>
      <x:c r="B64" s="5"/>
      <x:c r="C64" s="5"/>
      <x:c r="D64" s="7"/>
      <x:c r="E64" s="7"/>
      <x:c r="F64" s="7"/>
      <x:c r="G64" s="8" t="str">
        <x:f>IF(OR(COUNTA(A64:F64)=0,NOT(ISNUMBER(Reconciliation!$B$7))),"",ROUND(Reconciliation!$B$7+SUM(E$9:E64)-SUM(D$9:D64),2))</x:f>
      </x:c>
      <x:c r="H64" s="7"/>
      <x:c r="I64" s="8" t="str">
        <x:f>IF(OR(COUNTA(A64:F64)=0,NOT(ISNUMBER(H64))),"",ROUND(E64-D64-H64,2))</x:f>
      </x:c>
      <x:c r="J64" s="2" t="str">
        <x:f>IF(COUNTA(A64:F64,H64)=0,"",IF(OR(NOT(ISNUMBER(A64)),NOT(ISNUMBER(D64)),NOT(ISNUMBER(E64)),NOT(ISNUMBER(F64))),"Check bank inputs",IF(OR(D64&lt;0,E64&lt;0,AND(D64&lt;&gt;0,E64&lt;&gt;0)),"Check debit / credit",IF(OR(A64&lt;Reconciliation!$B$5,A64&gt;Reconciliation!$B$6),"Outside period",IF(ROUND(F64-G64,2)&lt;&gt;0,"Check balance",IF(NOT(ISNUMBER(H64)),"Enter book amount",IF(I64&lt;&gt;0,"Review difference","Compared")))))))</x:f>
      </x:c>
    </x:row>
    <x:row r="65" ht="23" customHeight="1">
      <x:c r="A65" s="21"/>
      <x:c r="B65" s="5"/>
      <x:c r="C65" s="5"/>
      <x:c r="D65" s="7"/>
      <x:c r="E65" s="7"/>
      <x:c r="F65" s="7"/>
      <x:c r="G65" s="8" t="str">
        <x:f>IF(OR(COUNTA(A65:F65)=0,NOT(ISNUMBER(Reconciliation!$B$7))),"",ROUND(Reconciliation!$B$7+SUM(E$9:E65)-SUM(D$9:D65),2))</x:f>
      </x:c>
      <x:c r="H65" s="7"/>
      <x:c r="I65" s="8" t="str">
        <x:f>IF(OR(COUNTA(A65:F65)=0,NOT(ISNUMBER(H65))),"",ROUND(E65-D65-H65,2))</x:f>
      </x:c>
      <x:c r="J65" s="2" t="str">
        <x:f>IF(COUNTA(A65:F65,H65)=0,"",IF(OR(NOT(ISNUMBER(A65)),NOT(ISNUMBER(D65)),NOT(ISNUMBER(E65)),NOT(ISNUMBER(F65))),"Check bank inputs",IF(OR(D65&lt;0,E65&lt;0,AND(D65&lt;&gt;0,E65&lt;&gt;0)),"Check debit / credit",IF(OR(A65&lt;Reconciliation!$B$5,A65&gt;Reconciliation!$B$6),"Outside period",IF(ROUND(F65-G65,2)&lt;&gt;0,"Check balance",IF(NOT(ISNUMBER(H65)),"Enter book amount",IF(I65&lt;&gt;0,"Review difference","Compared")))))))</x:f>
      </x:c>
    </x:row>
    <x:row r="66" ht="23" customHeight="1">
      <x:c r="A66" s="21"/>
      <x:c r="B66" s="5"/>
      <x:c r="C66" s="5"/>
      <x:c r="D66" s="7"/>
      <x:c r="E66" s="7"/>
      <x:c r="F66" s="7"/>
      <x:c r="G66" s="8" t="str">
        <x:f>IF(OR(COUNTA(A66:F66)=0,NOT(ISNUMBER(Reconciliation!$B$7))),"",ROUND(Reconciliation!$B$7+SUM(E$9:E66)-SUM(D$9:D66),2))</x:f>
      </x:c>
      <x:c r="H66" s="7"/>
      <x:c r="I66" s="8" t="str">
        <x:f>IF(OR(COUNTA(A66:F66)=0,NOT(ISNUMBER(H66))),"",ROUND(E66-D66-H66,2))</x:f>
      </x:c>
      <x:c r="J66" s="2" t="str">
        <x:f>IF(COUNTA(A66:F66,H66)=0,"",IF(OR(NOT(ISNUMBER(A66)),NOT(ISNUMBER(D66)),NOT(ISNUMBER(E66)),NOT(ISNUMBER(F66))),"Check bank inputs",IF(OR(D66&lt;0,E66&lt;0,AND(D66&lt;&gt;0,E66&lt;&gt;0)),"Check debit / credit",IF(OR(A66&lt;Reconciliation!$B$5,A66&gt;Reconciliation!$B$6),"Outside period",IF(ROUND(F66-G66,2)&lt;&gt;0,"Check balance",IF(NOT(ISNUMBER(H66)),"Enter book amount",IF(I66&lt;&gt;0,"Review difference","Compared")))))))</x:f>
      </x:c>
    </x:row>
    <x:row r="67" ht="23" customHeight="1">
      <x:c r="A67" s="21"/>
      <x:c r="B67" s="5"/>
      <x:c r="C67" s="5"/>
      <x:c r="D67" s="7"/>
      <x:c r="E67" s="7"/>
      <x:c r="F67" s="7"/>
      <x:c r="G67" s="8" t="str">
        <x:f>IF(OR(COUNTA(A67:F67)=0,NOT(ISNUMBER(Reconciliation!$B$7))),"",ROUND(Reconciliation!$B$7+SUM(E$9:E67)-SUM(D$9:D67),2))</x:f>
      </x:c>
      <x:c r="H67" s="7"/>
      <x:c r="I67" s="8" t="str">
        <x:f>IF(OR(COUNTA(A67:F67)=0,NOT(ISNUMBER(H67))),"",ROUND(E67-D67-H67,2))</x:f>
      </x:c>
      <x:c r="J67" s="2" t="str">
        <x:f>IF(COUNTA(A67:F67,H67)=0,"",IF(OR(NOT(ISNUMBER(A67)),NOT(ISNUMBER(D67)),NOT(ISNUMBER(E67)),NOT(ISNUMBER(F67))),"Check bank inputs",IF(OR(D67&lt;0,E67&lt;0,AND(D67&lt;&gt;0,E67&lt;&gt;0)),"Check debit / credit",IF(OR(A67&lt;Reconciliation!$B$5,A67&gt;Reconciliation!$B$6),"Outside period",IF(ROUND(F67-G67,2)&lt;&gt;0,"Check balance",IF(NOT(ISNUMBER(H67)),"Enter book amount",IF(I67&lt;&gt;0,"Review difference","Compared")))))))</x:f>
      </x:c>
    </x:row>
    <x:row r="68" ht="23" customHeight="1">
      <x:c r="A68" s="21"/>
      <x:c r="B68" s="5"/>
      <x:c r="C68" s="5"/>
      <x:c r="D68" s="7"/>
      <x:c r="E68" s="7"/>
      <x:c r="F68" s="7"/>
      <x:c r="G68" s="8" t="str">
        <x:f>IF(OR(COUNTA(A68:F68)=0,NOT(ISNUMBER(Reconciliation!$B$7))),"",ROUND(Reconciliation!$B$7+SUM(E$9:E68)-SUM(D$9:D68),2))</x:f>
      </x:c>
      <x:c r="H68" s="7"/>
      <x:c r="I68" s="8" t="str">
        <x:f>IF(OR(COUNTA(A68:F68)=0,NOT(ISNUMBER(H68))),"",ROUND(E68-D68-H68,2))</x:f>
      </x:c>
      <x:c r="J68" s="2" t="str">
        <x:f>IF(COUNTA(A68:F68,H68)=0,"",IF(OR(NOT(ISNUMBER(A68)),NOT(ISNUMBER(D68)),NOT(ISNUMBER(E68)),NOT(ISNUMBER(F68))),"Check bank inputs",IF(OR(D68&lt;0,E68&lt;0,AND(D68&lt;&gt;0,E68&lt;&gt;0)),"Check debit / credit",IF(OR(A68&lt;Reconciliation!$B$5,A68&gt;Reconciliation!$B$6),"Outside period",IF(ROUND(F68-G68,2)&lt;&gt;0,"Check balance",IF(NOT(ISNUMBER(H68)),"Enter book amount",IF(I68&lt;&gt;0,"Review difference","Compared")))))))</x:f>
      </x:c>
    </x:row>
    <x:row r="69" ht="23" customHeight="1">
      <x:c r="A69" s="21"/>
      <x:c r="B69" s="5"/>
      <x:c r="C69" s="5"/>
      <x:c r="D69" s="7"/>
      <x:c r="E69" s="7"/>
      <x:c r="F69" s="7"/>
      <x:c r="G69" s="8" t="str">
        <x:f>IF(OR(COUNTA(A69:F69)=0,NOT(ISNUMBER(Reconciliation!$B$7))),"",ROUND(Reconciliation!$B$7+SUM(E$9:E69)-SUM(D$9:D69),2))</x:f>
      </x:c>
      <x:c r="H69" s="7"/>
      <x:c r="I69" s="8" t="str">
        <x:f>IF(OR(COUNTA(A69:F69)=0,NOT(ISNUMBER(H69))),"",ROUND(E69-D69-H69,2))</x:f>
      </x:c>
      <x:c r="J69" s="2" t="str">
        <x:f>IF(COUNTA(A69:F69,H69)=0,"",IF(OR(NOT(ISNUMBER(A69)),NOT(ISNUMBER(D69)),NOT(ISNUMBER(E69)),NOT(ISNUMBER(F69))),"Check bank inputs",IF(OR(D69&lt;0,E69&lt;0,AND(D69&lt;&gt;0,E69&lt;&gt;0)),"Check debit / credit",IF(OR(A69&lt;Reconciliation!$B$5,A69&gt;Reconciliation!$B$6),"Outside period",IF(ROUND(F69-G69,2)&lt;&gt;0,"Check balance",IF(NOT(ISNUMBER(H69)),"Enter book amount",IF(I69&lt;&gt;0,"Review difference","Compared")))))))</x:f>
      </x:c>
    </x:row>
    <x:row r="70" ht="23" customHeight="1">
      <x:c r="A70" s="21"/>
      <x:c r="B70" s="5"/>
      <x:c r="C70" s="5"/>
      <x:c r="D70" s="7"/>
      <x:c r="E70" s="7"/>
      <x:c r="F70" s="7"/>
      <x:c r="G70" s="8" t="str">
        <x:f>IF(OR(COUNTA(A70:F70)=0,NOT(ISNUMBER(Reconciliation!$B$7))),"",ROUND(Reconciliation!$B$7+SUM(E$9:E70)-SUM(D$9:D70),2))</x:f>
      </x:c>
      <x:c r="H70" s="7"/>
      <x:c r="I70" s="8" t="str">
        <x:f>IF(OR(COUNTA(A70:F70)=0,NOT(ISNUMBER(H70))),"",ROUND(E70-D70-H70,2))</x:f>
      </x:c>
      <x:c r="J70" s="2" t="str">
        <x:f>IF(COUNTA(A70:F70,H70)=0,"",IF(OR(NOT(ISNUMBER(A70)),NOT(ISNUMBER(D70)),NOT(ISNUMBER(E70)),NOT(ISNUMBER(F70))),"Check bank inputs",IF(OR(D70&lt;0,E70&lt;0,AND(D70&lt;&gt;0,E70&lt;&gt;0)),"Check debit / credit",IF(OR(A70&lt;Reconciliation!$B$5,A70&gt;Reconciliation!$B$6),"Outside period",IF(ROUND(F70-G70,2)&lt;&gt;0,"Check balance",IF(NOT(ISNUMBER(H70)),"Enter book amount",IF(I70&lt;&gt;0,"Review difference","Compared")))))))</x:f>
      </x:c>
    </x:row>
    <x:row r="71" ht="23" customHeight="1">
      <x:c r="A71" s="21"/>
      <x:c r="B71" s="5"/>
      <x:c r="C71" s="5"/>
      <x:c r="D71" s="7"/>
      <x:c r="E71" s="7"/>
      <x:c r="F71" s="7"/>
      <x:c r="G71" s="8" t="str">
        <x:f>IF(OR(COUNTA(A71:F71)=0,NOT(ISNUMBER(Reconciliation!$B$7))),"",ROUND(Reconciliation!$B$7+SUM(E$9:E71)-SUM(D$9:D71),2))</x:f>
      </x:c>
      <x:c r="H71" s="7"/>
      <x:c r="I71" s="8" t="str">
        <x:f>IF(OR(COUNTA(A71:F71)=0,NOT(ISNUMBER(H71))),"",ROUND(E71-D71-H71,2))</x:f>
      </x:c>
      <x:c r="J71" s="2" t="str">
        <x:f>IF(COUNTA(A71:F71,H71)=0,"",IF(OR(NOT(ISNUMBER(A71)),NOT(ISNUMBER(D71)),NOT(ISNUMBER(E71)),NOT(ISNUMBER(F71))),"Check bank inputs",IF(OR(D71&lt;0,E71&lt;0,AND(D71&lt;&gt;0,E71&lt;&gt;0)),"Check debit / credit",IF(OR(A71&lt;Reconciliation!$B$5,A71&gt;Reconciliation!$B$6),"Outside period",IF(ROUND(F71-G71,2)&lt;&gt;0,"Check balance",IF(NOT(ISNUMBER(H71)),"Enter book amount",IF(I71&lt;&gt;0,"Review difference","Compared")))))))</x:f>
      </x:c>
    </x:row>
    <x:row r="72" ht="23" customHeight="1">
      <x:c r="A72" s="21"/>
      <x:c r="B72" s="5"/>
      <x:c r="C72" s="5"/>
      <x:c r="D72" s="7"/>
      <x:c r="E72" s="7"/>
      <x:c r="F72" s="7"/>
      <x:c r="G72" s="8" t="str">
        <x:f>IF(OR(COUNTA(A72:F72)=0,NOT(ISNUMBER(Reconciliation!$B$7))),"",ROUND(Reconciliation!$B$7+SUM(E$9:E72)-SUM(D$9:D72),2))</x:f>
      </x:c>
      <x:c r="H72" s="7"/>
      <x:c r="I72" s="8" t="str">
        <x:f>IF(OR(COUNTA(A72:F72)=0,NOT(ISNUMBER(H72))),"",ROUND(E72-D72-H72,2))</x:f>
      </x:c>
      <x:c r="J72" s="2" t="str">
        <x:f>IF(COUNTA(A72:F72,H72)=0,"",IF(OR(NOT(ISNUMBER(A72)),NOT(ISNUMBER(D72)),NOT(ISNUMBER(E72)),NOT(ISNUMBER(F72))),"Check bank inputs",IF(OR(D72&lt;0,E72&lt;0,AND(D72&lt;&gt;0,E72&lt;&gt;0)),"Check debit / credit",IF(OR(A72&lt;Reconciliation!$B$5,A72&gt;Reconciliation!$B$6),"Outside period",IF(ROUND(F72-G72,2)&lt;&gt;0,"Check balance",IF(NOT(ISNUMBER(H72)),"Enter book amount",IF(I72&lt;&gt;0,"Review difference","Compared")))))))</x:f>
      </x:c>
    </x:row>
    <x:row r="73" ht="23" customHeight="1">
      <x:c r="A73" s="21"/>
      <x:c r="B73" s="5"/>
      <x:c r="C73" s="5"/>
      <x:c r="D73" s="7"/>
      <x:c r="E73" s="7"/>
      <x:c r="F73" s="7"/>
      <x:c r="G73" s="8" t="str">
        <x:f>IF(OR(COUNTA(A73:F73)=0,NOT(ISNUMBER(Reconciliation!$B$7))),"",ROUND(Reconciliation!$B$7+SUM(E$9:E73)-SUM(D$9:D73),2))</x:f>
      </x:c>
      <x:c r="H73" s="7"/>
      <x:c r="I73" s="8" t="str">
        <x:f>IF(OR(COUNTA(A73:F73)=0,NOT(ISNUMBER(H73))),"",ROUND(E73-D73-H73,2))</x:f>
      </x:c>
      <x:c r="J73" s="2" t="str">
        <x:f>IF(COUNTA(A73:F73,H73)=0,"",IF(OR(NOT(ISNUMBER(A73)),NOT(ISNUMBER(D73)),NOT(ISNUMBER(E73)),NOT(ISNUMBER(F73))),"Check bank inputs",IF(OR(D73&lt;0,E73&lt;0,AND(D73&lt;&gt;0,E73&lt;&gt;0)),"Check debit / credit",IF(OR(A73&lt;Reconciliation!$B$5,A73&gt;Reconciliation!$B$6),"Outside period",IF(ROUND(F73-G73,2)&lt;&gt;0,"Check balance",IF(NOT(ISNUMBER(H73)),"Enter book amount",IF(I73&lt;&gt;0,"Review difference","Compared")))))))</x:f>
      </x:c>
    </x:row>
    <x:row r="74" ht="23" customHeight="1">
      <x:c r="A74" s="21"/>
      <x:c r="B74" s="5"/>
      <x:c r="C74" s="5"/>
      <x:c r="D74" s="7"/>
      <x:c r="E74" s="7"/>
      <x:c r="F74" s="7"/>
      <x:c r="G74" s="8" t="str">
        <x:f>IF(OR(COUNTA(A74:F74)=0,NOT(ISNUMBER(Reconciliation!$B$7))),"",ROUND(Reconciliation!$B$7+SUM(E$9:E74)-SUM(D$9:D74),2))</x:f>
      </x:c>
      <x:c r="H74" s="7"/>
      <x:c r="I74" s="8" t="str">
        <x:f>IF(OR(COUNTA(A74:F74)=0,NOT(ISNUMBER(H74))),"",ROUND(E74-D74-H74,2))</x:f>
      </x:c>
      <x:c r="J74" s="2" t="str">
        <x:f>IF(COUNTA(A74:F74,H74)=0,"",IF(OR(NOT(ISNUMBER(A74)),NOT(ISNUMBER(D74)),NOT(ISNUMBER(E74)),NOT(ISNUMBER(F74))),"Check bank inputs",IF(OR(D74&lt;0,E74&lt;0,AND(D74&lt;&gt;0,E74&lt;&gt;0)),"Check debit / credit",IF(OR(A74&lt;Reconciliation!$B$5,A74&gt;Reconciliation!$B$6),"Outside period",IF(ROUND(F74-G74,2)&lt;&gt;0,"Check balance",IF(NOT(ISNUMBER(H74)),"Enter book amount",IF(I74&lt;&gt;0,"Review difference","Compared")))))))</x:f>
      </x:c>
    </x:row>
    <x:row r="75" ht="23" customHeight="1">
      <x:c r="A75" s="21"/>
      <x:c r="B75" s="5"/>
      <x:c r="C75" s="5"/>
      <x:c r="D75" s="7"/>
      <x:c r="E75" s="7"/>
      <x:c r="F75" s="7"/>
      <x:c r="G75" s="8" t="str">
        <x:f>IF(OR(COUNTA(A75:F75)=0,NOT(ISNUMBER(Reconciliation!$B$7))),"",ROUND(Reconciliation!$B$7+SUM(E$9:E75)-SUM(D$9:D75),2))</x:f>
      </x:c>
      <x:c r="H75" s="7"/>
      <x:c r="I75" s="8" t="str">
        <x:f>IF(OR(COUNTA(A75:F75)=0,NOT(ISNUMBER(H75))),"",ROUND(E75-D75-H75,2))</x:f>
      </x:c>
      <x:c r="J75" s="2" t="str">
        <x:f>IF(COUNTA(A75:F75,H75)=0,"",IF(OR(NOT(ISNUMBER(A75)),NOT(ISNUMBER(D75)),NOT(ISNUMBER(E75)),NOT(ISNUMBER(F75))),"Check bank inputs",IF(OR(D75&lt;0,E75&lt;0,AND(D75&lt;&gt;0,E75&lt;&gt;0)),"Check debit / credit",IF(OR(A75&lt;Reconciliation!$B$5,A75&gt;Reconciliation!$B$6),"Outside period",IF(ROUND(F75-G75,2)&lt;&gt;0,"Check balance",IF(NOT(ISNUMBER(H75)),"Enter book amount",IF(I75&lt;&gt;0,"Review difference","Compared")))))))</x:f>
      </x:c>
    </x:row>
    <x:row r="76" ht="23" customHeight="1">
      <x:c r="A76" s="21"/>
      <x:c r="B76" s="5"/>
      <x:c r="C76" s="5"/>
      <x:c r="D76" s="7"/>
      <x:c r="E76" s="7"/>
      <x:c r="F76" s="7"/>
      <x:c r="G76" s="8" t="str">
        <x:f>IF(OR(COUNTA(A76:F76)=0,NOT(ISNUMBER(Reconciliation!$B$7))),"",ROUND(Reconciliation!$B$7+SUM(E$9:E76)-SUM(D$9:D76),2))</x:f>
      </x:c>
      <x:c r="H76" s="7"/>
      <x:c r="I76" s="8" t="str">
        <x:f>IF(OR(COUNTA(A76:F76)=0,NOT(ISNUMBER(H76))),"",ROUND(E76-D76-H76,2))</x:f>
      </x:c>
      <x:c r="J76" s="2" t="str">
        <x:f>IF(COUNTA(A76:F76,H76)=0,"",IF(OR(NOT(ISNUMBER(A76)),NOT(ISNUMBER(D76)),NOT(ISNUMBER(E76)),NOT(ISNUMBER(F76))),"Check bank inputs",IF(OR(D76&lt;0,E76&lt;0,AND(D76&lt;&gt;0,E76&lt;&gt;0)),"Check debit / credit",IF(OR(A76&lt;Reconciliation!$B$5,A76&gt;Reconciliation!$B$6),"Outside period",IF(ROUND(F76-G76,2)&lt;&gt;0,"Check balance",IF(NOT(ISNUMBER(H76)),"Enter book amount",IF(I76&lt;&gt;0,"Review difference","Compared")))))))</x:f>
      </x:c>
    </x:row>
    <x:row r="77" ht="23" customHeight="1">
      <x:c r="A77" s="21"/>
      <x:c r="B77" s="5"/>
      <x:c r="C77" s="5"/>
      <x:c r="D77" s="7"/>
      <x:c r="E77" s="7"/>
      <x:c r="F77" s="7"/>
      <x:c r="G77" s="8" t="str">
        <x:f>IF(OR(COUNTA(A77:F77)=0,NOT(ISNUMBER(Reconciliation!$B$7))),"",ROUND(Reconciliation!$B$7+SUM(E$9:E77)-SUM(D$9:D77),2))</x:f>
      </x:c>
      <x:c r="H77" s="7"/>
      <x:c r="I77" s="8" t="str">
        <x:f>IF(OR(COUNTA(A77:F77)=0,NOT(ISNUMBER(H77))),"",ROUND(E77-D77-H77,2))</x:f>
      </x:c>
      <x:c r="J77" s="2" t="str">
        <x:f>IF(COUNTA(A77:F77,H77)=0,"",IF(OR(NOT(ISNUMBER(A77)),NOT(ISNUMBER(D77)),NOT(ISNUMBER(E77)),NOT(ISNUMBER(F77))),"Check bank inputs",IF(OR(D77&lt;0,E77&lt;0,AND(D77&lt;&gt;0,E77&lt;&gt;0)),"Check debit / credit",IF(OR(A77&lt;Reconciliation!$B$5,A77&gt;Reconciliation!$B$6),"Outside period",IF(ROUND(F77-G77,2)&lt;&gt;0,"Check balance",IF(NOT(ISNUMBER(H77)),"Enter book amount",IF(I77&lt;&gt;0,"Review difference","Compared")))))))</x:f>
      </x:c>
    </x:row>
    <x:row r="78" ht="23" customHeight="1">
      <x:c r="A78" s="21"/>
      <x:c r="B78" s="5"/>
      <x:c r="C78" s="5"/>
      <x:c r="D78" s="7"/>
      <x:c r="E78" s="7"/>
      <x:c r="F78" s="7"/>
      <x:c r="G78" s="8" t="str">
        <x:f>IF(OR(COUNTA(A78:F78)=0,NOT(ISNUMBER(Reconciliation!$B$7))),"",ROUND(Reconciliation!$B$7+SUM(E$9:E78)-SUM(D$9:D78),2))</x:f>
      </x:c>
      <x:c r="H78" s="7"/>
      <x:c r="I78" s="8" t="str">
        <x:f>IF(OR(COUNTA(A78:F78)=0,NOT(ISNUMBER(H78))),"",ROUND(E78-D78-H78,2))</x:f>
      </x:c>
      <x:c r="J78" s="2" t="str">
        <x:f>IF(COUNTA(A78:F78,H78)=0,"",IF(OR(NOT(ISNUMBER(A78)),NOT(ISNUMBER(D78)),NOT(ISNUMBER(E78)),NOT(ISNUMBER(F78))),"Check bank inputs",IF(OR(D78&lt;0,E78&lt;0,AND(D78&lt;&gt;0,E78&lt;&gt;0)),"Check debit / credit",IF(OR(A78&lt;Reconciliation!$B$5,A78&gt;Reconciliation!$B$6),"Outside period",IF(ROUND(F78-G78,2)&lt;&gt;0,"Check balance",IF(NOT(ISNUMBER(H78)),"Enter book amount",IF(I78&lt;&gt;0,"Review difference","Compared")))))))</x:f>
      </x:c>
    </x:row>
    <x:row r="79" ht="23" customHeight="1">
      <x:c r="A79" s="21"/>
      <x:c r="B79" s="5"/>
      <x:c r="C79" s="5"/>
      <x:c r="D79" s="7"/>
      <x:c r="E79" s="7"/>
      <x:c r="F79" s="7"/>
      <x:c r="G79" s="8" t="str">
        <x:f>IF(OR(COUNTA(A79:F79)=0,NOT(ISNUMBER(Reconciliation!$B$7))),"",ROUND(Reconciliation!$B$7+SUM(E$9:E79)-SUM(D$9:D79),2))</x:f>
      </x:c>
      <x:c r="H79" s="7"/>
      <x:c r="I79" s="8" t="str">
        <x:f>IF(OR(COUNTA(A79:F79)=0,NOT(ISNUMBER(H79))),"",ROUND(E79-D79-H79,2))</x:f>
      </x:c>
      <x:c r="J79" s="2" t="str">
        <x:f>IF(COUNTA(A79:F79,H79)=0,"",IF(OR(NOT(ISNUMBER(A79)),NOT(ISNUMBER(D79)),NOT(ISNUMBER(E79)),NOT(ISNUMBER(F79))),"Check bank inputs",IF(OR(D79&lt;0,E79&lt;0,AND(D79&lt;&gt;0,E79&lt;&gt;0)),"Check debit / credit",IF(OR(A79&lt;Reconciliation!$B$5,A79&gt;Reconciliation!$B$6),"Outside period",IF(ROUND(F79-G79,2)&lt;&gt;0,"Check balance",IF(NOT(ISNUMBER(H79)),"Enter book amount",IF(I79&lt;&gt;0,"Review difference","Compared")))))))</x:f>
      </x:c>
    </x:row>
    <x:row r="80" ht="23" customHeight="1">
      <x:c r="A80" s="21"/>
      <x:c r="B80" s="5"/>
      <x:c r="C80" s="5"/>
      <x:c r="D80" s="7"/>
      <x:c r="E80" s="7"/>
      <x:c r="F80" s="7"/>
      <x:c r="G80" s="8" t="str">
        <x:f>IF(OR(COUNTA(A80:F80)=0,NOT(ISNUMBER(Reconciliation!$B$7))),"",ROUND(Reconciliation!$B$7+SUM(E$9:E80)-SUM(D$9:D80),2))</x:f>
      </x:c>
      <x:c r="H80" s="7"/>
      <x:c r="I80" s="8" t="str">
        <x:f>IF(OR(COUNTA(A80:F80)=0,NOT(ISNUMBER(H80))),"",ROUND(E80-D80-H80,2))</x:f>
      </x:c>
      <x:c r="J80" s="2" t="str">
        <x:f>IF(COUNTA(A80:F80,H80)=0,"",IF(OR(NOT(ISNUMBER(A80)),NOT(ISNUMBER(D80)),NOT(ISNUMBER(E80)),NOT(ISNUMBER(F80))),"Check bank inputs",IF(OR(D80&lt;0,E80&lt;0,AND(D80&lt;&gt;0,E80&lt;&gt;0)),"Check debit / credit",IF(OR(A80&lt;Reconciliation!$B$5,A80&gt;Reconciliation!$B$6),"Outside period",IF(ROUND(F80-G80,2)&lt;&gt;0,"Check balance",IF(NOT(ISNUMBER(H80)),"Enter book amount",IF(I80&lt;&gt;0,"Review difference","Compared")))))))</x:f>
      </x:c>
    </x:row>
    <x:row r="81" ht="23" customHeight="1">
      <x:c r="A81" s="21"/>
      <x:c r="B81" s="5"/>
      <x:c r="C81" s="5"/>
      <x:c r="D81" s="7"/>
      <x:c r="E81" s="7"/>
      <x:c r="F81" s="7"/>
      <x:c r="G81" s="8" t="str">
        <x:f>IF(OR(COUNTA(A81:F81)=0,NOT(ISNUMBER(Reconciliation!$B$7))),"",ROUND(Reconciliation!$B$7+SUM(E$9:E81)-SUM(D$9:D81),2))</x:f>
      </x:c>
      <x:c r="H81" s="7"/>
      <x:c r="I81" s="8" t="str">
        <x:f>IF(OR(COUNTA(A81:F81)=0,NOT(ISNUMBER(H81))),"",ROUND(E81-D81-H81,2))</x:f>
      </x:c>
      <x:c r="J81" s="2" t="str">
        <x:f>IF(COUNTA(A81:F81,H81)=0,"",IF(OR(NOT(ISNUMBER(A81)),NOT(ISNUMBER(D81)),NOT(ISNUMBER(E81)),NOT(ISNUMBER(F81))),"Check bank inputs",IF(OR(D81&lt;0,E81&lt;0,AND(D81&lt;&gt;0,E81&lt;&gt;0)),"Check debit / credit",IF(OR(A81&lt;Reconciliation!$B$5,A81&gt;Reconciliation!$B$6),"Outside period",IF(ROUND(F81-G81,2)&lt;&gt;0,"Check balance",IF(NOT(ISNUMBER(H81)),"Enter book amount",IF(I81&lt;&gt;0,"Review difference","Compared")))))))</x:f>
      </x:c>
    </x:row>
    <x:row r="82" ht="23" customHeight="1">
      <x:c r="A82" s="21"/>
      <x:c r="B82" s="5"/>
      <x:c r="C82" s="5"/>
      <x:c r="D82" s="7"/>
      <x:c r="E82" s="7"/>
      <x:c r="F82" s="7"/>
      <x:c r="G82" s="8" t="str">
        <x:f>IF(OR(COUNTA(A82:F82)=0,NOT(ISNUMBER(Reconciliation!$B$7))),"",ROUND(Reconciliation!$B$7+SUM(E$9:E82)-SUM(D$9:D82),2))</x:f>
      </x:c>
      <x:c r="H82" s="7"/>
      <x:c r="I82" s="8" t="str">
        <x:f>IF(OR(COUNTA(A82:F82)=0,NOT(ISNUMBER(H82))),"",ROUND(E82-D82-H82,2))</x:f>
      </x:c>
      <x:c r="J82" s="2" t="str">
        <x:f>IF(COUNTA(A82:F82,H82)=0,"",IF(OR(NOT(ISNUMBER(A82)),NOT(ISNUMBER(D82)),NOT(ISNUMBER(E82)),NOT(ISNUMBER(F82))),"Check bank inputs",IF(OR(D82&lt;0,E82&lt;0,AND(D82&lt;&gt;0,E82&lt;&gt;0)),"Check debit / credit",IF(OR(A82&lt;Reconciliation!$B$5,A82&gt;Reconciliation!$B$6),"Outside period",IF(ROUND(F82-G82,2)&lt;&gt;0,"Check balance",IF(NOT(ISNUMBER(H82)),"Enter book amount",IF(I82&lt;&gt;0,"Review difference","Compared")))))))</x:f>
      </x:c>
    </x:row>
    <x:row r="83" ht="23" customHeight="1">
      <x:c r="A83" s="21"/>
      <x:c r="B83" s="5"/>
      <x:c r="C83" s="5"/>
      <x:c r="D83" s="7"/>
      <x:c r="E83" s="7"/>
      <x:c r="F83" s="7"/>
      <x:c r="G83" s="8" t="str">
        <x:f>IF(OR(COUNTA(A83:F83)=0,NOT(ISNUMBER(Reconciliation!$B$7))),"",ROUND(Reconciliation!$B$7+SUM(E$9:E83)-SUM(D$9:D83),2))</x:f>
      </x:c>
      <x:c r="H83" s="7"/>
      <x:c r="I83" s="8" t="str">
        <x:f>IF(OR(COUNTA(A83:F83)=0,NOT(ISNUMBER(H83))),"",ROUND(E83-D83-H83,2))</x:f>
      </x:c>
      <x:c r="J83" s="2" t="str">
        <x:f>IF(COUNTA(A83:F83,H83)=0,"",IF(OR(NOT(ISNUMBER(A83)),NOT(ISNUMBER(D83)),NOT(ISNUMBER(E83)),NOT(ISNUMBER(F83))),"Check bank inputs",IF(OR(D83&lt;0,E83&lt;0,AND(D83&lt;&gt;0,E83&lt;&gt;0)),"Check debit / credit",IF(OR(A83&lt;Reconciliation!$B$5,A83&gt;Reconciliation!$B$6),"Outside period",IF(ROUND(F83-G83,2)&lt;&gt;0,"Check balance",IF(NOT(ISNUMBER(H83)),"Enter book amount",IF(I83&lt;&gt;0,"Review difference","Compared")))))))</x:f>
      </x:c>
    </x:row>
    <x:row r="84" ht="23" customHeight="1">
      <x:c r="A84" s="21"/>
      <x:c r="B84" s="5"/>
      <x:c r="C84" s="5"/>
      <x:c r="D84" s="7"/>
      <x:c r="E84" s="7"/>
      <x:c r="F84" s="7"/>
      <x:c r="G84" s="8" t="str">
        <x:f>IF(OR(COUNTA(A84:F84)=0,NOT(ISNUMBER(Reconciliation!$B$7))),"",ROUND(Reconciliation!$B$7+SUM(E$9:E84)-SUM(D$9:D84),2))</x:f>
      </x:c>
      <x:c r="H84" s="7"/>
      <x:c r="I84" s="8" t="str">
        <x:f>IF(OR(COUNTA(A84:F84)=0,NOT(ISNUMBER(H84))),"",ROUND(E84-D84-H84,2))</x:f>
      </x:c>
      <x:c r="J84" s="2" t="str">
        <x:f>IF(COUNTA(A84:F84,H84)=0,"",IF(OR(NOT(ISNUMBER(A84)),NOT(ISNUMBER(D84)),NOT(ISNUMBER(E84)),NOT(ISNUMBER(F84))),"Check bank inputs",IF(OR(D84&lt;0,E84&lt;0,AND(D84&lt;&gt;0,E84&lt;&gt;0)),"Check debit / credit",IF(OR(A84&lt;Reconciliation!$B$5,A84&gt;Reconciliation!$B$6),"Outside period",IF(ROUND(F84-G84,2)&lt;&gt;0,"Check balance",IF(NOT(ISNUMBER(H84)),"Enter book amount",IF(I84&lt;&gt;0,"Review difference","Compared")))))))</x:f>
      </x:c>
    </x:row>
    <x:row r="85" ht="23" customHeight="1">
      <x:c r="A85" s="21"/>
      <x:c r="B85" s="5"/>
      <x:c r="C85" s="5"/>
      <x:c r="D85" s="7"/>
      <x:c r="E85" s="7"/>
      <x:c r="F85" s="7"/>
      <x:c r="G85" s="8" t="str">
        <x:f>IF(OR(COUNTA(A85:F85)=0,NOT(ISNUMBER(Reconciliation!$B$7))),"",ROUND(Reconciliation!$B$7+SUM(E$9:E85)-SUM(D$9:D85),2))</x:f>
      </x:c>
      <x:c r="H85" s="7"/>
      <x:c r="I85" s="8" t="str">
        <x:f>IF(OR(COUNTA(A85:F85)=0,NOT(ISNUMBER(H85))),"",ROUND(E85-D85-H85,2))</x:f>
      </x:c>
      <x:c r="J85" s="2" t="str">
        <x:f>IF(COUNTA(A85:F85,H85)=0,"",IF(OR(NOT(ISNUMBER(A85)),NOT(ISNUMBER(D85)),NOT(ISNUMBER(E85)),NOT(ISNUMBER(F85))),"Check bank inputs",IF(OR(D85&lt;0,E85&lt;0,AND(D85&lt;&gt;0,E85&lt;&gt;0)),"Check debit / credit",IF(OR(A85&lt;Reconciliation!$B$5,A85&gt;Reconciliation!$B$6),"Outside period",IF(ROUND(F85-G85,2)&lt;&gt;0,"Check balance",IF(NOT(ISNUMBER(H85)),"Enter book amount",IF(I85&lt;&gt;0,"Review difference","Compared")))))))</x:f>
      </x:c>
    </x:row>
    <x:row r="86" ht="23" customHeight="1">
      <x:c r="A86" s="21"/>
      <x:c r="B86" s="5"/>
      <x:c r="C86" s="5"/>
      <x:c r="D86" s="7"/>
      <x:c r="E86" s="7"/>
      <x:c r="F86" s="7"/>
      <x:c r="G86" s="8" t="str">
        <x:f>IF(OR(COUNTA(A86:F86)=0,NOT(ISNUMBER(Reconciliation!$B$7))),"",ROUND(Reconciliation!$B$7+SUM(E$9:E86)-SUM(D$9:D86),2))</x:f>
      </x:c>
      <x:c r="H86" s="7"/>
      <x:c r="I86" s="8" t="str">
        <x:f>IF(OR(COUNTA(A86:F86)=0,NOT(ISNUMBER(H86))),"",ROUND(E86-D86-H86,2))</x:f>
      </x:c>
      <x:c r="J86" s="2" t="str">
        <x:f>IF(COUNTA(A86:F86,H86)=0,"",IF(OR(NOT(ISNUMBER(A86)),NOT(ISNUMBER(D86)),NOT(ISNUMBER(E86)),NOT(ISNUMBER(F86))),"Check bank inputs",IF(OR(D86&lt;0,E86&lt;0,AND(D86&lt;&gt;0,E86&lt;&gt;0)),"Check debit / credit",IF(OR(A86&lt;Reconciliation!$B$5,A86&gt;Reconciliation!$B$6),"Outside period",IF(ROUND(F86-G86,2)&lt;&gt;0,"Check balance",IF(NOT(ISNUMBER(H86)),"Enter book amount",IF(I86&lt;&gt;0,"Review difference","Compared")))))))</x:f>
      </x:c>
    </x:row>
    <x:row r="87" ht="23" customHeight="1">
      <x:c r="A87" s="21"/>
      <x:c r="B87" s="5"/>
      <x:c r="C87" s="5"/>
      <x:c r="D87" s="7"/>
      <x:c r="E87" s="7"/>
      <x:c r="F87" s="7"/>
      <x:c r="G87" s="8" t="str">
        <x:f>IF(OR(COUNTA(A87:F87)=0,NOT(ISNUMBER(Reconciliation!$B$7))),"",ROUND(Reconciliation!$B$7+SUM(E$9:E87)-SUM(D$9:D87),2))</x:f>
      </x:c>
      <x:c r="H87" s="7"/>
      <x:c r="I87" s="8" t="str">
        <x:f>IF(OR(COUNTA(A87:F87)=0,NOT(ISNUMBER(H87))),"",ROUND(E87-D87-H87,2))</x:f>
      </x:c>
      <x:c r="J87" s="2" t="str">
        <x:f>IF(COUNTA(A87:F87,H87)=0,"",IF(OR(NOT(ISNUMBER(A87)),NOT(ISNUMBER(D87)),NOT(ISNUMBER(E87)),NOT(ISNUMBER(F87))),"Check bank inputs",IF(OR(D87&lt;0,E87&lt;0,AND(D87&lt;&gt;0,E87&lt;&gt;0)),"Check debit / credit",IF(OR(A87&lt;Reconciliation!$B$5,A87&gt;Reconciliation!$B$6),"Outside period",IF(ROUND(F87-G87,2)&lt;&gt;0,"Check balance",IF(NOT(ISNUMBER(H87)),"Enter book amount",IF(I87&lt;&gt;0,"Review difference","Compared")))))))</x:f>
      </x:c>
    </x:row>
    <x:row r="88" ht="23" customHeight="1">
      <x:c r="A88" s="21"/>
      <x:c r="B88" s="5"/>
      <x:c r="C88" s="5"/>
      <x:c r="D88" s="7"/>
      <x:c r="E88" s="7"/>
      <x:c r="F88" s="7"/>
      <x:c r="G88" s="8" t="str">
        <x:f>IF(OR(COUNTA(A88:F88)=0,NOT(ISNUMBER(Reconciliation!$B$7))),"",ROUND(Reconciliation!$B$7+SUM(E$9:E88)-SUM(D$9:D88),2))</x:f>
      </x:c>
      <x:c r="H88" s="7"/>
      <x:c r="I88" s="8" t="str">
        <x:f>IF(OR(COUNTA(A88:F88)=0,NOT(ISNUMBER(H88))),"",ROUND(E88-D88-H88,2))</x:f>
      </x:c>
      <x:c r="J88" s="2" t="str">
        <x:f>IF(COUNTA(A88:F88,H88)=0,"",IF(OR(NOT(ISNUMBER(A88)),NOT(ISNUMBER(D88)),NOT(ISNUMBER(E88)),NOT(ISNUMBER(F88))),"Check bank inputs",IF(OR(D88&lt;0,E88&lt;0,AND(D88&lt;&gt;0,E88&lt;&gt;0)),"Check debit / credit",IF(OR(A88&lt;Reconciliation!$B$5,A88&gt;Reconciliation!$B$6),"Outside period",IF(ROUND(F88-G88,2)&lt;&gt;0,"Check balance",IF(NOT(ISNUMBER(H88)),"Enter book amount",IF(I88&lt;&gt;0,"Review difference","Compared")))))))</x:f>
      </x:c>
    </x:row>
    <x:row r="89" ht="23" customHeight="1">
      <x:c r="A89" s="21"/>
      <x:c r="B89" s="5"/>
      <x:c r="C89" s="5"/>
      <x:c r="D89" s="7"/>
      <x:c r="E89" s="7"/>
      <x:c r="F89" s="7"/>
      <x:c r="G89" s="8" t="str">
        <x:f>IF(OR(COUNTA(A89:F89)=0,NOT(ISNUMBER(Reconciliation!$B$7))),"",ROUND(Reconciliation!$B$7+SUM(E$9:E89)-SUM(D$9:D89),2))</x:f>
      </x:c>
      <x:c r="H89" s="7"/>
      <x:c r="I89" s="8" t="str">
        <x:f>IF(OR(COUNTA(A89:F89)=0,NOT(ISNUMBER(H89))),"",ROUND(E89-D89-H89,2))</x:f>
      </x:c>
      <x:c r="J89" s="2" t="str">
        <x:f>IF(COUNTA(A89:F89,H89)=0,"",IF(OR(NOT(ISNUMBER(A89)),NOT(ISNUMBER(D89)),NOT(ISNUMBER(E89)),NOT(ISNUMBER(F89))),"Check bank inputs",IF(OR(D89&lt;0,E89&lt;0,AND(D89&lt;&gt;0,E89&lt;&gt;0)),"Check debit / credit",IF(OR(A89&lt;Reconciliation!$B$5,A89&gt;Reconciliation!$B$6),"Outside period",IF(ROUND(F89-G89,2)&lt;&gt;0,"Check balance",IF(NOT(ISNUMBER(H89)),"Enter book amount",IF(I89&lt;&gt;0,"Review difference","Compared")))))))</x:f>
      </x:c>
    </x:row>
    <x:row r="90" ht="23" customHeight="1">
      <x:c r="A90" s="21"/>
      <x:c r="B90" s="5"/>
      <x:c r="C90" s="5"/>
      <x:c r="D90" s="7"/>
      <x:c r="E90" s="7"/>
      <x:c r="F90" s="7"/>
      <x:c r="G90" s="8" t="str">
        <x:f>IF(OR(COUNTA(A90:F90)=0,NOT(ISNUMBER(Reconciliation!$B$7))),"",ROUND(Reconciliation!$B$7+SUM(E$9:E90)-SUM(D$9:D90),2))</x:f>
      </x:c>
      <x:c r="H90" s="7"/>
      <x:c r="I90" s="8" t="str">
        <x:f>IF(OR(COUNTA(A90:F90)=0,NOT(ISNUMBER(H90))),"",ROUND(E90-D90-H90,2))</x:f>
      </x:c>
      <x:c r="J90" s="2" t="str">
        <x:f>IF(COUNTA(A90:F90,H90)=0,"",IF(OR(NOT(ISNUMBER(A90)),NOT(ISNUMBER(D90)),NOT(ISNUMBER(E90)),NOT(ISNUMBER(F90))),"Check bank inputs",IF(OR(D90&lt;0,E90&lt;0,AND(D90&lt;&gt;0,E90&lt;&gt;0)),"Check debit / credit",IF(OR(A90&lt;Reconciliation!$B$5,A90&gt;Reconciliation!$B$6),"Outside period",IF(ROUND(F90-G90,2)&lt;&gt;0,"Check balance",IF(NOT(ISNUMBER(H90)),"Enter book amount",IF(I90&lt;&gt;0,"Review difference","Compared")))))))</x:f>
      </x:c>
    </x:row>
    <x:row r="91" ht="23" customHeight="1">
      <x:c r="A91" s="21"/>
      <x:c r="B91" s="5"/>
      <x:c r="C91" s="5"/>
      <x:c r="D91" s="7"/>
      <x:c r="E91" s="7"/>
      <x:c r="F91" s="7"/>
      <x:c r="G91" s="8" t="str">
        <x:f>IF(OR(COUNTA(A91:F91)=0,NOT(ISNUMBER(Reconciliation!$B$7))),"",ROUND(Reconciliation!$B$7+SUM(E$9:E91)-SUM(D$9:D91),2))</x:f>
      </x:c>
      <x:c r="H91" s="7"/>
      <x:c r="I91" s="8" t="str">
        <x:f>IF(OR(COUNTA(A91:F91)=0,NOT(ISNUMBER(H91))),"",ROUND(E91-D91-H91,2))</x:f>
      </x:c>
      <x:c r="J91" s="2" t="str">
        <x:f>IF(COUNTA(A91:F91,H91)=0,"",IF(OR(NOT(ISNUMBER(A91)),NOT(ISNUMBER(D91)),NOT(ISNUMBER(E91)),NOT(ISNUMBER(F91))),"Check bank inputs",IF(OR(D91&lt;0,E91&lt;0,AND(D91&lt;&gt;0,E91&lt;&gt;0)),"Check debit / credit",IF(OR(A91&lt;Reconciliation!$B$5,A91&gt;Reconciliation!$B$6),"Outside period",IF(ROUND(F91-G91,2)&lt;&gt;0,"Check balance",IF(NOT(ISNUMBER(H91)),"Enter book amount",IF(I91&lt;&gt;0,"Review difference","Compared")))))))</x:f>
      </x:c>
    </x:row>
    <x:row r="92" ht="23" customHeight="1">
      <x:c r="A92" s="21"/>
      <x:c r="B92" s="5"/>
      <x:c r="C92" s="5"/>
      <x:c r="D92" s="7"/>
      <x:c r="E92" s="7"/>
      <x:c r="F92" s="7"/>
      <x:c r="G92" s="8" t="str">
        <x:f>IF(OR(COUNTA(A92:F92)=0,NOT(ISNUMBER(Reconciliation!$B$7))),"",ROUND(Reconciliation!$B$7+SUM(E$9:E92)-SUM(D$9:D92),2))</x:f>
      </x:c>
      <x:c r="H92" s="7"/>
      <x:c r="I92" s="8" t="str">
        <x:f>IF(OR(COUNTA(A92:F92)=0,NOT(ISNUMBER(H92))),"",ROUND(E92-D92-H92,2))</x:f>
      </x:c>
      <x:c r="J92" s="2" t="str">
        <x:f>IF(COUNTA(A92:F92,H92)=0,"",IF(OR(NOT(ISNUMBER(A92)),NOT(ISNUMBER(D92)),NOT(ISNUMBER(E92)),NOT(ISNUMBER(F92))),"Check bank inputs",IF(OR(D92&lt;0,E92&lt;0,AND(D92&lt;&gt;0,E92&lt;&gt;0)),"Check debit / credit",IF(OR(A92&lt;Reconciliation!$B$5,A92&gt;Reconciliation!$B$6),"Outside period",IF(ROUND(F92-G92,2)&lt;&gt;0,"Check balance",IF(NOT(ISNUMBER(H92)),"Enter book amount",IF(I92&lt;&gt;0,"Review difference","Compared")))))))</x:f>
      </x:c>
    </x:row>
    <x:row r="93" ht="23" customHeight="1">
      <x:c r="A93" s="21"/>
      <x:c r="B93" s="5"/>
      <x:c r="C93" s="5"/>
      <x:c r="D93" s="7"/>
      <x:c r="E93" s="7"/>
      <x:c r="F93" s="7"/>
      <x:c r="G93" s="8" t="str">
        <x:f>IF(OR(COUNTA(A93:F93)=0,NOT(ISNUMBER(Reconciliation!$B$7))),"",ROUND(Reconciliation!$B$7+SUM(E$9:E93)-SUM(D$9:D93),2))</x:f>
      </x:c>
      <x:c r="H93" s="7"/>
      <x:c r="I93" s="8" t="str">
        <x:f>IF(OR(COUNTA(A93:F93)=0,NOT(ISNUMBER(H93))),"",ROUND(E93-D93-H93,2))</x:f>
      </x:c>
      <x:c r="J93" s="2" t="str">
        <x:f>IF(COUNTA(A93:F93,H93)=0,"",IF(OR(NOT(ISNUMBER(A93)),NOT(ISNUMBER(D93)),NOT(ISNUMBER(E93)),NOT(ISNUMBER(F93))),"Check bank inputs",IF(OR(D93&lt;0,E93&lt;0,AND(D93&lt;&gt;0,E93&lt;&gt;0)),"Check debit / credit",IF(OR(A93&lt;Reconciliation!$B$5,A93&gt;Reconciliation!$B$6),"Outside period",IF(ROUND(F93-G93,2)&lt;&gt;0,"Check balance",IF(NOT(ISNUMBER(H93)),"Enter book amount",IF(I93&lt;&gt;0,"Review difference","Compared")))))))</x:f>
      </x:c>
    </x:row>
    <x:row r="94" ht="23" customHeight="1">
      <x:c r="A94" s="21"/>
      <x:c r="B94" s="5"/>
      <x:c r="C94" s="5"/>
      <x:c r="D94" s="7"/>
      <x:c r="E94" s="7"/>
      <x:c r="F94" s="7"/>
      <x:c r="G94" s="8" t="str">
        <x:f>IF(OR(COUNTA(A94:F94)=0,NOT(ISNUMBER(Reconciliation!$B$7))),"",ROUND(Reconciliation!$B$7+SUM(E$9:E94)-SUM(D$9:D94),2))</x:f>
      </x:c>
      <x:c r="H94" s="7"/>
      <x:c r="I94" s="8" t="str">
        <x:f>IF(OR(COUNTA(A94:F94)=0,NOT(ISNUMBER(H94))),"",ROUND(E94-D94-H94,2))</x:f>
      </x:c>
      <x:c r="J94" s="2" t="str">
        <x:f>IF(COUNTA(A94:F94,H94)=0,"",IF(OR(NOT(ISNUMBER(A94)),NOT(ISNUMBER(D94)),NOT(ISNUMBER(E94)),NOT(ISNUMBER(F94))),"Check bank inputs",IF(OR(D94&lt;0,E94&lt;0,AND(D94&lt;&gt;0,E94&lt;&gt;0)),"Check debit / credit",IF(OR(A94&lt;Reconciliation!$B$5,A94&gt;Reconciliation!$B$6),"Outside period",IF(ROUND(F94-G94,2)&lt;&gt;0,"Check balance",IF(NOT(ISNUMBER(H94)),"Enter book amount",IF(I94&lt;&gt;0,"Review difference","Compared")))))))</x:f>
      </x:c>
    </x:row>
    <x:row r="95" ht="23" customHeight="1">
      <x:c r="A95" s="21"/>
      <x:c r="B95" s="5"/>
      <x:c r="C95" s="5"/>
      <x:c r="D95" s="7"/>
      <x:c r="E95" s="7"/>
      <x:c r="F95" s="7"/>
      <x:c r="G95" s="8" t="str">
        <x:f>IF(OR(COUNTA(A95:F95)=0,NOT(ISNUMBER(Reconciliation!$B$7))),"",ROUND(Reconciliation!$B$7+SUM(E$9:E95)-SUM(D$9:D95),2))</x:f>
      </x:c>
      <x:c r="H95" s="7"/>
      <x:c r="I95" s="8" t="str">
        <x:f>IF(OR(COUNTA(A95:F95)=0,NOT(ISNUMBER(H95))),"",ROUND(E95-D95-H95,2))</x:f>
      </x:c>
      <x:c r="J95" s="2" t="str">
        <x:f>IF(COUNTA(A95:F95,H95)=0,"",IF(OR(NOT(ISNUMBER(A95)),NOT(ISNUMBER(D95)),NOT(ISNUMBER(E95)),NOT(ISNUMBER(F95))),"Check bank inputs",IF(OR(D95&lt;0,E95&lt;0,AND(D95&lt;&gt;0,E95&lt;&gt;0)),"Check debit / credit",IF(OR(A95&lt;Reconciliation!$B$5,A95&gt;Reconciliation!$B$6),"Outside period",IF(ROUND(F95-G95,2)&lt;&gt;0,"Check balance",IF(NOT(ISNUMBER(H95)),"Enter book amount",IF(I95&lt;&gt;0,"Review difference","Compared")))))))</x:f>
      </x:c>
    </x:row>
    <x:row r="96" ht="23" customHeight="1">
      <x:c r="A96" s="21"/>
      <x:c r="B96" s="5"/>
      <x:c r="C96" s="5"/>
      <x:c r="D96" s="7"/>
      <x:c r="E96" s="7"/>
      <x:c r="F96" s="7"/>
      <x:c r="G96" s="8" t="str">
        <x:f>IF(OR(COUNTA(A96:F96)=0,NOT(ISNUMBER(Reconciliation!$B$7))),"",ROUND(Reconciliation!$B$7+SUM(E$9:E96)-SUM(D$9:D96),2))</x:f>
      </x:c>
      <x:c r="H96" s="7"/>
      <x:c r="I96" s="8" t="str">
        <x:f>IF(OR(COUNTA(A96:F96)=0,NOT(ISNUMBER(H96))),"",ROUND(E96-D96-H96,2))</x:f>
      </x:c>
      <x:c r="J96" s="2" t="str">
        <x:f>IF(COUNTA(A96:F96,H96)=0,"",IF(OR(NOT(ISNUMBER(A96)),NOT(ISNUMBER(D96)),NOT(ISNUMBER(E96)),NOT(ISNUMBER(F96))),"Check bank inputs",IF(OR(D96&lt;0,E96&lt;0,AND(D96&lt;&gt;0,E96&lt;&gt;0)),"Check debit / credit",IF(OR(A96&lt;Reconciliation!$B$5,A96&gt;Reconciliation!$B$6),"Outside period",IF(ROUND(F96-G96,2)&lt;&gt;0,"Check balance",IF(NOT(ISNUMBER(H96)),"Enter book amount",IF(I96&lt;&gt;0,"Review difference","Compared")))))))</x:f>
      </x:c>
    </x:row>
    <x:row r="97" ht="23" customHeight="1">
      <x:c r="A97" s="21"/>
      <x:c r="B97" s="5"/>
      <x:c r="C97" s="5"/>
      <x:c r="D97" s="7"/>
      <x:c r="E97" s="7"/>
      <x:c r="F97" s="7"/>
      <x:c r="G97" s="8" t="str">
        <x:f>IF(OR(COUNTA(A97:F97)=0,NOT(ISNUMBER(Reconciliation!$B$7))),"",ROUND(Reconciliation!$B$7+SUM(E$9:E97)-SUM(D$9:D97),2))</x:f>
      </x:c>
      <x:c r="H97" s="7"/>
      <x:c r="I97" s="8" t="str">
        <x:f>IF(OR(COUNTA(A97:F97)=0,NOT(ISNUMBER(H97))),"",ROUND(E97-D97-H97,2))</x:f>
      </x:c>
      <x:c r="J97" s="2" t="str">
        <x:f>IF(COUNTA(A97:F97,H97)=0,"",IF(OR(NOT(ISNUMBER(A97)),NOT(ISNUMBER(D97)),NOT(ISNUMBER(E97)),NOT(ISNUMBER(F97))),"Check bank inputs",IF(OR(D97&lt;0,E97&lt;0,AND(D97&lt;&gt;0,E97&lt;&gt;0)),"Check debit / credit",IF(OR(A97&lt;Reconciliation!$B$5,A97&gt;Reconciliation!$B$6),"Outside period",IF(ROUND(F97-G97,2)&lt;&gt;0,"Check balance",IF(NOT(ISNUMBER(H97)),"Enter book amount",IF(I97&lt;&gt;0,"Review difference","Compared")))))))</x:f>
      </x:c>
    </x:row>
    <x:row r="98" ht="23" customHeight="1">
      <x:c r="A98" s="21"/>
      <x:c r="B98" s="5"/>
      <x:c r="C98" s="5"/>
      <x:c r="D98" s="7"/>
      <x:c r="E98" s="7"/>
      <x:c r="F98" s="7"/>
      <x:c r="G98" s="8" t="str">
        <x:f>IF(OR(COUNTA(A98:F98)=0,NOT(ISNUMBER(Reconciliation!$B$7))),"",ROUND(Reconciliation!$B$7+SUM(E$9:E98)-SUM(D$9:D98),2))</x:f>
      </x:c>
      <x:c r="H98" s="7"/>
      <x:c r="I98" s="8" t="str">
        <x:f>IF(OR(COUNTA(A98:F98)=0,NOT(ISNUMBER(H98))),"",ROUND(E98-D98-H98,2))</x:f>
      </x:c>
      <x:c r="J98" s="2" t="str">
        <x:f>IF(COUNTA(A98:F98,H98)=0,"",IF(OR(NOT(ISNUMBER(A98)),NOT(ISNUMBER(D98)),NOT(ISNUMBER(E98)),NOT(ISNUMBER(F98))),"Check bank inputs",IF(OR(D98&lt;0,E98&lt;0,AND(D98&lt;&gt;0,E98&lt;&gt;0)),"Check debit / credit",IF(OR(A98&lt;Reconciliation!$B$5,A98&gt;Reconciliation!$B$6),"Outside period",IF(ROUND(F98-G98,2)&lt;&gt;0,"Check balance",IF(NOT(ISNUMBER(H98)),"Enter book amount",IF(I98&lt;&gt;0,"Review difference","Compared")))))))</x:f>
      </x:c>
    </x:row>
    <x:row r="99" ht="23" customHeight="1">
      <x:c r="A99" s="21"/>
      <x:c r="B99" s="5"/>
      <x:c r="C99" s="5"/>
      <x:c r="D99" s="7"/>
      <x:c r="E99" s="7"/>
      <x:c r="F99" s="7"/>
      <x:c r="G99" s="8" t="str">
        <x:f>IF(OR(COUNTA(A99:F99)=0,NOT(ISNUMBER(Reconciliation!$B$7))),"",ROUND(Reconciliation!$B$7+SUM(E$9:E99)-SUM(D$9:D99),2))</x:f>
      </x:c>
      <x:c r="H99" s="7"/>
      <x:c r="I99" s="8" t="str">
        <x:f>IF(OR(COUNTA(A99:F99)=0,NOT(ISNUMBER(H99))),"",ROUND(E99-D99-H99,2))</x:f>
      </x:c>
      <x:c r="J99" s="2" t="str">
        <x:f>IF(COUNTA(A99:F99,H99)=0,"",IF(OR(NOT(ISNUMBER(A99)),NOT(ISNUMBER(D99)),NOT(ISNUMBER(E99)),NOT(ISNUMBER(F99))),"Check bank inputs",IF(OR(D99&lt;0,E99&lt;0,AND(D99&lt;&gt;0,E99&lt;&gt;0)),"Check debit / credit",IF(OR(A99&lt;Reconciliation!$B$5,A99&gt;Reconciliation!$B$6),"Outside period",IF(ROUND(F99-G99,2)&lt;&gt;0,"Check balance",IF(NOT(ISNUMBER(H99)),"Enter book amount",IF(I99&lt;&gt;0,"Review difference","Compared")))))))</x:f>
      </x:c>
    </x:row>
    <x:row r="100" ht="23" customHeight="1">
      <x:c r="A100" s="21"/>
      <x:c r="B100" s="5"/>
      <x:c r="C100" s="5"/>
      <x:c r="D100" s="7"/>
      <x:c r="E100" s="7"/>
      <x:c r="F100" s="7"/>
      <x:c r="G100" s="8" t="str">
        <x:f>IF(OR(COUNTA(A100:F100)=0,NOT(ISNUMBER(Reconciliation!$B$7))),"",ROUND(Reconciliation!$B$7+SUM(E$9:E100)-SUM(D$9:D100),2))</x:f>
      </x:c>
      <x:c r="H100" s="7"/>
      <x:c r="I100" s="8" t="str">
        <x:f>IF(OR(COUNTA(A100:F100)=0,NOT(ISNUMBER(H100))),"",ROUND(E100-D100-H100,2))</x:f>
      </x:c>
      <x:c r="J100" s="2" t="str">
        <x:f>IF(COUNTA(A100:F100,H100)=0,"",IF(OR(NOT(ISNUMBER(A100)),NOT(ISNUMBER(D100)),NOT(ISNUMBER(E100)),NOT(ISNUMBER(F100))),"Check bank inputs",IF(OR(D100&lt;0,E100&lt;0,AND(D100&lt;&gt;0,E100&lt;&gt;0)),"Check debit / credit",IF(OR(A100&lt;Reconciliation!$B$5,A100&gt;Reconciliation!$B$6),"Outside period",IF(ROUND(F100-G100,2)&lt;&gt;0,"Check balance",IF(NOT(ISNUMBER(H100)),"Enter book amount",IF(I100&lt;&gt;0,"Review difference","Compared")))))))</x:f>
      </x:c>
    </x:row>
    <x:row r="101" ht="23" customHeight="1">
      <x:c r="A101" s="21"/>
      <x:c r="B101" s="5"/>
      <x:c r="C101" s="5"/>
      <x:c r="D101" s="7"/>
      <x:c r="E101" s="7"/>
      <x:c r="F101" s="7"/>
      <x:c r="G101" s="8" t="str">
        <x:f>IF(OR(COUNTA(A101:F101)=0,NOT(ISNUMBER(Reconciliation!$B$7))),"",ROUND(Reconciliation!$B$7+SUM(E$9:E101)-SUM(D$9:D101),2))</x:f>
      </x:c>
      <x:c r="H101" s="7"/>
      <x:c r="I101" s="8" t="str">
        <x:f>IF(OR(COUNTA(A101:F101)=0,NOT(ISNUMBER(H101))),"",ROUND(E101-D101-H101,2))</x:f>
      </x:c>
      <x:c r="J101" s="2" t="str">
        <x:f>IF(COUNTA(A101:F101,H101)=0,"",IF(OR(NOT(ISNUMBER(A101)),NOT(ISNUMBER(D101)),NOT(ISNUMBER(E101)),NOT(ISNUMBER(F101))),"Check bank inputs",IF(OR(D101&lt;0,E101&lt;0,AND(D101&lt;&gt;0,E101&lt;&gt;0)),"Check debit / credit",IF(OR(A101&lt;Reconciliation!$B$5,A101&gt;Reconciliation!$B$6),"Outside period",IF(ROUND(F101-G101,2)&lt;&gt;0,"Check balance",IF(NOT(ISNUMBER(H101)),"Enter book amount",IF(I101&lt;&gt;0,"Review difference","Compared")))))))</x:f>
      </x:c>
    </x:row>
    <x:row r="102" ht="23" customHeight="1">
      <x:c r="A102" s="21"/>
      <x:c r="B102" s="5"/>
      <x:c r="C102" s="5"/>
      <x:c r="D102" s="7"/>
      <x:c r="E102" s="7"/>
      <x:c r="F102" s="7"/>
      <x:c r="G102" s="8" t="str">
        <x:f>IF(OR(COUNTA(A102:F102)=0,NOT(ISNUMBER(Reconciliation!$B$7))),"",ROUND(Reconciliation!$B$7+SUM(E$9:E102)-SUM(D$9:D102),2))</x:f>
      </x:c>
      <x:c r="H102" s="7"/>
      <x:c r="I102" s="8" t="str">
        <x:f>IF(OR(COUNTA(A102:F102)=0,NOT(ISNUMBER(H102))),"",ROUND(E102-D102-H102,2))</x:f>
      </x:c>
      <x:c r="J102" s="2" t="str">
        <x:f>IF(COUNTA(A102:F102,H102)=0,"",IF(OR(NOT(ISNUMBER(A102)),NOT(ISNUMBER(D102)),NOT(ISNUMBER(E102)),NOT(ISNUMBER(F102))),"Check bank inputs",IF(OR(D102&lt;0,E102&lt;0,AND(D102&lt;&gt;0,E102&lt;&gt;0)),"Check debit / credit",IF(OR(A102&lt;Reconciliation!$B$5,A102&gt;Reconciliation!$B$6),"Outside period",IF(ROUND(F102-G102,2)&lt;&gt;0,"Check balance",IF(NOT(ISNUMBER(H102)),"Enter book amount",IF(I102&lt;&gt;0,"Review difference","Compared")))))))</x:f>
      </x:c>
    </x:row>
    <x:row r="103" ht="23" customHeight="1">
      <x:c r="A103" s="21"/>
      <x:c r="B103" s="5"/>
      <x:c r="C103" s="5"/>
      <x:c r="D103" s="7"/>
      <x:c r="E103" s="7"/>
      <x:c r="F103" s="7"/>
      <x:c r="G103" s="8" t="str">
        <x:f>IF(OR(COUNTA(A103:F103)=0,NOT(ISNUMBER(Reconciliation!$B$7))),"",ROUND(Reconciliation!$B$7+SUM(E$9:E103)-SUM(D$9:D103),2))</x:f>
      </x:c>
      <x:c r="H103" s="7"/>
      <x:c r="I103" s="8" t="str">
        <x:f>IF(OR(COUNTA(A103:F103)=0,NOT(ISNUMBER(H103))),"",ROUND(E103-D103-H103,2))</x:f>
      </x:c>
      <x:c r="J103" s="2" t="str">
        <x:f>IF(COUNTA(A103:F103,H103)=0,"",IF(OR(NOT(ISNUMBER(A103)),NOT(ISNUMBER(D103)),NOT(ISNUMBER(E103)),NOT(ISNUMBER(F103))),"Check bank inputs",IF(OR(D103&lt;0,E103&lt;0,AND(D103&lt;&gt;0,E103&lt;&gt;0)),"Check debit / credit",IF(OR(A103&lt;Reconciliation!$B$5,A103&gt;Reconciliation!$B$6),"Outside period",IF(ROUND(F103-G103,2)&lt;&gt;0,"Check balance",IF(NOT(ISNUMBER(H103)),"Enter book amount",IF(I103&lt;&gt;0,"Review difference","Compared")))))))</x:f>
      </x:c>
    </x:row>
    <x:row r="104" ht="23" customHeight="1">
      <x:c r="A104" s="21"/>
      <x:c r="B104" s="5"/>
      <x:c r="C104" s="5"/>
      <x:c r="D104" s="7"/>
      <x:c r="E104" s="7"/>
      <x:c r="F104" s="7"/>
      <x:c r="G104" s="8" t="str">
        <x:f>IF(OR(COUNTA(A104:F104)=0,NOT(ISNUMBER(Reconciliation!$B$7))),"",ROUND(Reconciliation!$B$7+SUM(E$9:E104)-SUM(D$9:D104),2))</x:f>
      </x:c>
      <x:c r="H104" s="7"/>
      <x:c r="I104" s="8" t="str">
        <x:f>IF(OR(COUNTA(A104:F104)=0,NOT(ISNUMBER(H104))),"",ROUND(E104-D104-H104,2))</x:f>
      </x:c>
      <x:c r="J104" s="2" t="str">
        <x:f>IF(COUNTA(A104:F104,H104)=0,"",IF(OR(NOT(ISNUMBER(A104)),NOT(ISNUMBER(D104)),NOT(ISNUMBER(E104)),NOT(ISNUMBER(F104))),"Check bank inputs",IF(OR(D104&lt;0,E104&lt;0,AND(D104&lt;&gt;0,E104&lt;&gt;0)),"Check debit / credit",IF(OR(A104&lt;Reconciliation!$B$5,A104&gt;Reconciliation!$B$6),"Outside period",IF(ROUND(F104-G104,2)&lt;&gt;0,"Check balance",IF(NOT(ISNUMBER(H104)),"Enter book amount",IF(I104&lt;&gt;0,"Review difference","Compared")))))))</x:f>
      </x:c>
    </x:row>
    <x:row r="105" ht="23" customHeight="1">
      <x:c r="A105" s="21"/>
      <x:c r="B105" s="5"/>
      <x:c r="C105" s="5"/>
      <x:c r="D105" s="7"/>
      <x:c r="E105" s="7"/>
      <x:c r="F105" s="7"/>
      <x:c r="G105" s="8" t="str">
        <x:f>IF(OR(COUNTA(A105:F105)=0,NOT(ISNUMBER(Reconciliation!$B$7))),"",ROUND(Reconciliation!$B$7+SUM(E$9:E105)-SUM(D$9:D105),2))</x:f>
      </x:c>
      <x:c r="H105" s="7"/>
      <x:c r="I105" s="8" t="str">
        <x:f>IF(OR(COUNTA(A105:F105)=0,NOT(ISNUMBER(H105))),"",ROUND(E105-D105-H105,2))</x:f>
      </x:c>
      <x:c r="J105" s="2" t="str">
        <x:f>IF(COUNTA(A105:F105,H105)=0,"",IF(OR(NOT(ISNUMBER(A105)),NOT(ISNUMBER(D105)),NOT(ISNUMBER(E105)),NOT(ISNUMBER(F105))),"Check bank inputs",IF(OR(D105&lt;0,E105&lt;0,AND(D105&lt;&gt;0,E105&lt;&gt;0)),"Check debit / credit",IF(OR(A105&lt;Reconciliation!$B$5,A105&gt;Reconciliation!$B$6),"Outside period",IF(ROUND(F105-G105,2)&lt;&gt;0,"Check balance",IF(NOT(ISNUMBER(H105)),"Enter book amount",IF(I105&lt;&gt;0,"Review difference","Compared")))))))</x:f>
      </x:c>
    </x:row>
    <x:row r="106" ht="23" customHeight="1">
      <x:c r="A106" s="21"/>
      <x:c r="B106" s="5"/>
      <x:c r="C106" s="5"/>
      <x:c r="D106" s="7"/>
      <x:c r="E106" s="7"/>
      <x:c r="F106" s="7"/>
      <x:c r="G106" s="8" t="str">
        <x:f>IF(OR(COUNTA(A106:F106)=0,NOT(ISNUMBER(Reconciliation!$B$7))),"",ROUND(Reconciliation!$B$7+SUM(E$9:E106)-SUM(D$9:D106),2))</x:f>
      </x:c>
      <x:c r="H106" s="7"/>
      <x:c r="I106" s="8" t="str">
        <x:f>IF(OR(COUNTA(A106:F106)=0,NOT(ISNUMBER(H106))),"",ROUND(E106-D106-H106,2))</x:f>
      </x:c>
      <x:c r="J106" s="2" t="str">
        <x:f>IF(COUNTA(A106:F106,H106)=0,"",IF(OR(NOT(ISNUMBER(A106)),NOT(ISNUMBER(D106)),NOT(ISNUMBER(E106)),NOT(ISNUMBER(F106))),"Check bank inputs",IF(OR(D106&lt;0,E106&lt;0,AND(D106&lt;&gt;0,E106&lt;&gt;0)),"Check debit / credit",IF(OR(A106&lt;Reconciliation!$B$5,A106&gt;Reconciliation!$B$6),"Outside period",IF(ROUND(F106-G106,2)&lt;&gt;0,"Check balance",IF(NOT(ISNUMBER(H106)),"Enter book amount",IF(I106&lt;&gt;0,"Review difference","Compared")))))))</x:f>
      </x:c>
    </x:row>
    <x:row r="107" ht="23" customHeight="1">
      <x:c r="A107" s="21"/>
      <x:c r="B107" s="5"/>
      <x:c r="C107" s="5"/>
      <x:c r="D107" s="7"/>
      <x:c r="E107" s="7"/>
      <x:c r="F107" s="7"/>
      <x:c r="G107" s="8" t="str">
        <x:f>IF(OR(COUNTA(A107:F107)=0,NOT(ISNUMBER(Reconciliation!$B$7))),"",ROUND(Reconciliation!$B$7+SUM(E$9:E107)-SUM(D$9:D107),2))</x:f>
      </x:c>
      <x:c r="H107" s="7"/>
      <x:c r="I107" s="8" t="str">
        <x:f>IF(OR(COUNTA(A107:F107)=0,NOT(ISNUMBER(H107))),"",ROUND(E107-D107-H107,2))</x:f>
      </x:c>
      <x:c r="J107" s="2" t="str">
        <x:f>IF(COUNTA(A107:F107,H107)=0,"",IF(OR(NOT(ISNUMBER(A107)),NOT(ISNUMBER(D107)),NOT(ISNUMBER(E107)),NOT(ISNUMBER(F107))),"Check bank inputs",IF(OR(D107&lt;0,E107&lt;0,AND(D107&lt;&gt;0,E107&lt;&gt;0)),"Check debit / credit",IF(OR(A107&lt;Reconciliation!$B$5,A107&gt;Reconciliation!$B$6),"Outside period",IF(ROUND(F107-G107,2)&lt;&gt;0,"Check balance",IF(NOT(ISNUMBER(H107)),"Enter book amount",IF(I107&lt;&gt;0,"Review difference","Compared")))))))</x:f>
      </x:c>
    </x:row>
    <x:row r="108" ht="23" customHeight="1">
      <x:c r="A108" s="21"/>
      <x:c r="B108" s="5"/>
      <x:c r="C108" s="5"/>
      <x:c r="D108" s="7"/>
      <x:c r="E108" s="7"/>
      <x:c r="F108" s="7"/>
      <x:c r="G108" s="8" t="str">
        <x:f>IF(OR(COUNTA(A108:F108)=0,NOT(ISNUMBER(Reconciliation!$B$7))),"",ROUND(Reconciliation!$B$7+SUM(E$9:E108)-SUM(D$9:D108),2))</x:f>
      </x:c>
      <x:c r="H108" s="7"/>
      <x:c r="I108" s="8" t="str">
        <x:f>IF(OR(COUNTA(A108:F108)=0,NOT(ISNUMBER(H108))),"",ROUND(E108-D108-H108,2))</x:f>
      </x:c>
      <x:c r="J108" s="2" t="str">
        <x:f>IF(COUNTA(A108:F108,H108)=0,"",IF(OR(NOT(ISNUMBER(A108)),NOT(ISNUMBER(D108)),NOT(ISNUMBER(E108)),NOT(ISNUMBER(F108))),"Check bank inputs",IF(OR(D108&lt;0,E108&lt;0,AND(D108&lt;&gt;0,E108&lt;&gt;0)),"Check debit / credit",IF(OR(A108&lt;Reconciliation!$B$5,A108&gt;Reconciliation!$B$6),"Outside period",IF(ROUND(F108-G108,2)&lt;&gt;0,"Check balance",IF(NOT(ISNUMBER(H108)),"Enter book amount",IF(I108&lt;&gt;0,"Review difference","Compared")))))))</x:f>
      </x:c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</x:sheetData>
  <x:mergeCells>
    <x:mergeCell ref="A2:J2"/>
    <x:mergeCell ref="A4:J4"/>
    <x:mergeCell ref="A5:J5"/>
    <x:mergeCell ref="A6:J6"/>
  </x:mergeCells>
  <x:conditionalFormatting sqref="J9:J108">
    <x:cfRule type="expression" dxfId="3" priority="1">
      <x:formula>AND(J9&lt;&gt;"",J9&lt;&gt;"Compared")</x:formula>
    </x:cfRule>
  </x:conditionalFormatting>
  <x:conditionalFormatting sqref="I9:I108">
    <x:cfRule type="expression" dxfId="4" priority="2">
      <x:formula>AND(ISNUMBER(I9),ABS(I9)&gt;0.005)</x:formula>
    </x:cfRule>
  </x:conditionalFormatting>
  <x:pageMargins left="0.7" right="0.7" top="0.75" bottom="0.75" header="0.3" footer="0.3"/>
</x:worksheet>
</file>